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Ieva/Downloads/"/>
    </mc:Choice>
  </mc:AlternateContent>
  <bookViews>
    <workbookView xWindow="80" yWindow="460" windowWidth="15200" windowHeight="8440" activeTab="1"/>
  </bookViews>
  <sheets>
    <sheet name="2012 Ik." sheetId="2" r:id="rId1"/>
    <sheet name="2012 I k.pateiktas" sheetId="1" r:id="rId2"/>
  </sheets>
  <definedNames>
    <definedName name="_xlnm.Print_Area" localSheetId="1">'2012 I k.pateiktas'!$A$1:$M$25</definedName>
    <definedName name="_xlnm.Print_Titles" localSheetId="1">'2012 I k.pateiktas'!$10:$12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C16" i="1"/>
  <c r="C22" i="1"/>
  <c r="C25" i="1"/>
  <c r="D16" i="1"/>
  <c r="D25" i="1"/>
  <c r="F16" i="1"/>
  <c r="F25" i="1"/>
  <c r="I25" i="1"/>
  <c r="M25" i="1"/>
  <c r="E13" i="1"/>
  <c r="M13" i="1"/>
  <c r="M24" i="1"/>
  <c r="E22" i="1"/>
  <c r="E25" i="1"/>
  <c r="M23" i="1"/>
  <c r="M22" i="1"/>
  <c r="M14" i="1"/>
  <c r="M18" i="1"/>
  <c r="M17" i="1"/>
  <c r="I16" i="1"/>
  <c r="M16" i="1"/>
  <c r="C13" i="2"/>
  <c r="C16" i="2"/>
  <c r="C22" i="2"/>
  <c r="C25" i="2"/>
  <c r="D16" i="2"/>
  <c r="D25" i="2"/>
  <c r="F25" i="2"/>
  <c r="I25" i="2"/>
  <c r="M25" i="2"/>
  <c r="M24" i="2"/>
  <c r="M22" i="2"/>
  <c r="M18" i="2"/>
  <c r="M17" i="2"/>
  <c r="F16" i="2"/>
  <c r="I16" i="2"/>
  <c r="M16" i="2"/>
  <c r="M14" i="2"/>
  <c r="M13" i="2"/>
</calcChain>
</file>

<file path=xl/sharedStrings.xml><?xml version="1.0" encoding="utf-8"?>
<sst xmlns="http://schemas.openxmlformats.org/spreadsheetml/2006/main" count="94" uniqueCount="41">
  <si>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</si>
  <si>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</si>
  <si>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</si>
  <si>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</si>
  <si>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</si>
  <si>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</si>
  <si>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</si>
  <si>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</si>
  <si>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</si>
  <si>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</si>
  <si>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</si>
  <si>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</si>
  <si>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</si>
  <si>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</si>
  <si>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</si>
  <si>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</si>
  <si>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</si>
  <si>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</si>
  <si>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</si>
  <si>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</si>
  <si>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</si>
  <si>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</si>
  <si>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</si>
  <si>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</si>
  <si>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</si>
  <si>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</si>
  <si>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</si>
  <si>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</si>
  <si>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</si>
  <si>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</si>
  <si>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</si>
  <si>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</si>
  <si>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</si>
  <si>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</si>
  <si>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</si>
  <si>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</si>
  <si>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Neringos savivaldybės Viktoro Miliūno viešoji biblioteka, 190894526</t>
  </si>
  <si>
    <t>finansinių ataskaitų aiškinamajame rašte forma)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</si>
  <si>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  <charset val="186"/>
      </rPr>
      <t xml:space="preserve"> </t>
    </r>
  </si>
  <si>
    <t>Neatlygintinai gautas turtas</t>
  </si>
  <si>
    <t>Finansavimo sumų sumažėjimas dėl turto pardavimo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</si>
</sst>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strike/>
      <sz val="10"/>
      <name val="Times New Roman"/>
      <family val="1"/>
      <charset val="186"/>
    </font>
    <font>
      <b/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sqref="A1:XFD1048576"/>
    </sheetView>
  </sheetViews>
  <sheetFormatPr baseColWidth="10" defaultColWidth="9.1640625" defaultRowHeight="14" x14ac:dyDescent="0.15"/>
  <cols>
    <col min="1" max="1" width="6" style="1" customWidth="1"/>
    <col min="2" max="2" width="32.83203125" style="2" customWidth="1"/>
    <col min="3" max="3" width="13.1640625" style="2" customWidth="1"/>
    <col min="4" max="4" width="12" style="2" customWidth="1"/>
    <col min="5" max="5" width="12.5" style="2" customWidth="1"/>
    <col min="6" max="6" width="11.83203125" style="2" customWidth="1"/>
    <col min="7" max="7" width="13" style="2" customWidth="1"/>
    <col min="8" max="8" width="11.83203125" style="2" customWidth="1"/>
    <col min="9" max="9" width="11.5" style="2" customWidth="1"/>
    <col min="10" max="10" width="10.83203125" style="2" customWidth="1"/>
    <col min="11" max="12" width="10.5" style="2" customWidth="1"/>
    <col min="13" max="13" width="15.6640625" style="2" customWidth="1"/>
    <col min="14" max="14" width="18.5" style="2" customWidth="1"/>
    <col min="15" max="16384" width="9.1640625" style="2"/>
  </cols>
  <sheetData>
    <row r="1" spans="1:13" x14ac:dyDescent="0.15">
      <c r="I1" s="3"/>
      <c r="J1" s="3"/>
      <c r="K1" s="3"/>
    </row>
    <row r="2" spans="1:13" x14ac:dyDescent="0.15">
      <c r="B2" s="19" t="s">
        <v>36</v>
      </c>
      <c r="C2" s="19"/>
      <c r="D2" s="19"/>
      <c r="E2" s="19"/>
      <c r="F2" s="19"/>
      <c r="G2" s="19"/>
      <c r="I2" s="2" t="s">
        <v>0</v>
      </c>
    </row>
    <row r="3" spans="1:13" x14ac:dyDescent="0.15">
      <c r="I3" s="2" t="s">
        <v>1</v>
      </c>
    </row>
    <row r="5" spans="1:13" x14ac:dyDescent="0.15">
      <c r="A5" s="20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15">
      <c r="A6" s="20" t="s">
        <v>37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x14ac:dyDescent="0.15">
      <c r="A8" s="22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10" spans="1:13" x14ac:dyDescent="0.15">
      <c r="A10" s="25" t="s">
        <v>4</v>
      </c>
      <c r="B10" s="25" t="s">
        <v>5</v>
      </c>
      <c r="C10" s="24" t="s">
        <v>6</v>
      </c>
      <c r="D10" s="25" t="s">
        <v>7</v>
      </c>
      <c r="E10" s="25"/>
      <c r="F10" s="25"/>
      <c r="G10" s="25"/>
      <c r="H10" s="25"/>
      <c r="I10" s="25"/>
      <c r="J10" s="26"/>
      <c r="K10" s="26"/>
      <c r="L10" s="25"/>
      <c r="M10" s="24" t="s">
        <v>8</v>
      </c>
    </row>
    <row r="11" spans="1:13" ht="123" customHeight="1" x14ac:dyDescent="0.15">
      <c r="A11" s="25"/>
      <c r="B11" s="25"/>
      <c r="C11" s="24"/>
      <c r="D11" s="11" t="s">
        <v>38</v>
      </c>
      <c r="E11" s="12" t="s">
        <v>9</v>
      </c>
      <c r="F11" s="12" t="s">
        <v>39</v>
      </c>
      <c r="G11" s="11" t="s">
        <v>10</v>
      </c>
      <c r="H11" s="11" t="s">
        <v>40</v>
      </c>
      <c r="I11" s="13" t="s">
        <v>11</v>
      </c>
      <c r="J11" s="12" t="s">
        <v>12</v>
      </c>
      <c r="K11" s="14" t="s">
        <v>13</v>
      </c>
      <c r="L11" s="15" t="s">
        <v>14</v>
      </c>
      <c r="M11" s="24"/>
    </row>
    <row r="12" spans="1:13" x14ac:dyDescent="0.1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6" t="s">
        <v>15</v>
      </c>
      <c r="L12" s="5">
        <v>12</v>
      </c>
      <c r="M12" s="5">
        <v>13</v>
      </c>
    </row>
    <row r="13" spans="1:13" ht="56" x14ac:dyDescent="0.15">
      <c r="A13" s="4" t="s">
        <v>16</v>
      </c>
      <c r="B13" s="7" t="s">
        <v>17</v>
      </c>
      <c r="C13" s="16">
        <f>C14</f>
        <v>86407.11</v>
      </c>
      <c r="D13" s="4"/>
      <c r="E13" s="8"/>
      <c r="F13" s="8">
        <v>14</v>
      </c>
      <c r="G13" s="8"/>
      <c r="H13" s="8"/>
      <c r="I13" s="8"/>
      <c r="J13" s="8"/>
      <c r="K13" s="8"/>
      <c r="L13" s="8"/>
      <c r="M13" s="16">
        <f>C13+D13+F13</f>
        <v>86421.11</v>
      </c>
    </row>
    <row r="14" spans="1:13" ht="15" customHeight="1" x14ac:dyDescent="0.15">
      <c r="A14" s="9" t="s">
        <v>18</v>
      </c>
      <c r="B14" s="10" t="s">
        <v>19</v>
      </c>
      <c r="C14" s="8">
        <v>86407.11</v>
      </c>
      <c r="D14" s="8"/>
      <c r="E14" s="8"/>
      <c r="F14" s="8">
        <v>14</v>
      </c>
      <c r="G14" s="8"/>
      <c r="H14" s="8"/>
      <c r="I14" s="8"/>
      <c r="J14" s="8"/>
      <c r="K14" s="8"/>
      <c r="L14" s="8"/>
      <c r="M14" s="8">
        <f>C14+F14</f>
        <v>86421.11</v>
      </c>
    </row>
    <row r="15" spans="1:13" ht="15" customHeight="1" x14ac:dyDescent="0.15">
      <c r="A15" s="9" t="s">
        <v>20</v>
      </c>
      <c r="B15" s="10" t="s">
        <v>21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74.25" customHeight="1" x14ac:dyDescent="0.15">
      <c r="A16" s="4" t="s">
        <v>22</v>
      </c>
      <c r="B16" s="7" t="s">
        <v>23</v>
      </c>
      <c r="C16" s="16">
        <f>C17</f>
        <v>353818.74</v>
      </c>
      <c r="D16" s="4">
        <f>D17+D18</f>
        <v>86000</v>
      </c>
      <c r="E16" s="8"/>
      <c r="F16" s="16">
        <f>F17</f>
        <v>589159.42000000004</v>
      </c>
      <c r="G16" s="8"/>
      <c r="H16" s="8"/>
      <c r="I16" s="16">
        <f>I17+I18</f>
        <v>98028.45</v>
      </c>
      <c r="J16" s="8"/>
      <c r="K16" s="8"/>
      <c r="L16" s="8"/>
      <c r="M16" s="16">
        <f>C16+D16+F16-I16</f>
        <v>930949.71000000008</v>
      </c>
    </row>
    <row r="17" spans="1:14" ht="15" customHeight="1" x14ac:dyDescent="0.15">
      <c r="A17" s="9" t="s">
        <v>33</v>
      </c>
      <c r="B17" s="10" t="s">
        <v>19</v>
      </c>
      <c r="C17" s="8">
        <v>353818.74</v>
      </c>
      <c r="D17" s="1">
        <v>200</v>
      </c>
      <c r="E17" s="8"/>
      <c r="F17" s="8">
        <v>589159.42000000004</v>
      </c>
      <c r="G17" s="8"/>
      <c r="H17" s="8"/>
      <c r="I17" s="8">
        <v>12745.31</v>
      </c>
      <c r="J17" s="8"/>
      <c r="K17" s="8"/>
      <c r="L17" s="8"/>
      <c r="M17" s="8">
        <f>C17+D17+F17-I17</f>
        <v>930432.85</v>
      </c>
      <c r="N17" s="17"/>
    </row>
    <row r="18" spans="1:14" ht="15" customHeight="1" x14ac:dyDescent="0.15">
      <c r="A18" s="9" t="s">
        <v>34</v>
      </c>
      <c r="B18" s="10" t="s">
        <v>21</v>
      </c>
      <c r="C18" s="8"/>
      <c r="D18" s="9">
        <v>85800</v>
      </c>
      <c r="E18" s="8"/>
      <c r="F18" s="8"/>
      <c r="G18" s="8"/>
      <c r="H18" s="8"/>
      <c r="I18" s="8">
        <v>85283.14</v>
      </c>
      <c r="J18" s="8"/>
      <c r="K18" s="8"/>
      <c r="L18" s="8"/>
      <c r="M18" s="8">
        <f>C18+D18+F18-I18</f>
        <v>516.86000000000058</v>
      </c>
    </row>
    <row r="19" spans="1:14" ht="114.75" customHeight="1" x14ac:dyDescent="0.15">
      <c r="A19" s="4" t="s">
        <v>24</v>
      </c>
      <c r="B19" s="7" t="s">
        <v>25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4" ht="15" customHeight="1" x14ac:dyDescent="0.15">
      <c r="A20" s="9" t="s">
        <v>26</v>
      </c>
      <c r="B20" s="10" t="s">
        <v>19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4" ht="15" customHeight="1" x14ac:dyDescent="0.15">
      <c r="A21" s="9" t="s">
        <v>35</v>
      </c>
      <c r="B21" s="10" t="s">
        <v>21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4" ht="15" customHeight="1" x14ac:dyDescent="0.15">
      <c r="A22" s="4" t="s">
        <v>27</v>
      </c>
      <c r="B22" s="7" t="s">
        <v>28</v>
      </c>
      <c r="C22" s="16">
        <f>C24</f>
        <v>64.56</v>
      </c>
      <c r="D22" s="8"/>
      <c r="E22" s="8"/>
      <c r="F22" s="8"/>
      <c r="G22" s="8"/>
      <c r="H22" s="8"/>
      <c r="I22" s="8"/>
      <c r="J22" s="8"/>
      <c r="K22" s="8"/>
      <c r="L22" s="8"/>
      <c r="M22" s="16">
        <f>M23+M24</f>
        <v>64.56</v>
      </c>
    </row>
    <row r="23" spans="1:14" ht="15" customHeight="1" x14ac:dyDescent="0.15">
      <c r="A23" s="9" t="s">
        <v>29</v>
      </c>
      <c r="B23" s="10" t="s">
        <v>19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4" ht="15" customHeight="1" x14ac:dyDescent="0.15">
      <c r="A24" s="9" t="s">
        <v>30</v>
      </c>
      <c r="B24" s="10" t="s">
        <v>21</v>
      </c>
      <c r="C24" s="8">
        <v>64.56</v>
      </c>
      <c r="D24" s="8"/>
      <c r="E24" s="8"/>
      <c r="F24" s="8"/>
      <c r="G24" s="8"/>
      <c r="H24" s="8"/>
      <c r="I24" s="8"/>
      <c r="J24" s="8"/>
      <c r="K24" s="8"/>
      <c r="L24" s="8"/>
      <c r="M24" s="8">
        <f>C24</f>
        <v>64.56</v>
      </c>
    </row>
    <row r="25" spans="1:14" ht="15" customHeight="1" x14ac:dyDescent="0.15">
      <c r="A25" s="4" t="s">
        <v>31</v>
      </c>
      <c r="B25" s="7" t="s">
        <v>32</v>
      </c>
      <c r="C25" s="16">
        <f>C13+C16+C22</f>
        <v>440290.41</v>
      </c>
      <c r="D25" s="16">
        <f>D13+D16+D19</f>
        <v>86000</v>
      </c>
      <c r="E25" s="8"/>
      <c r="F25" s="16">
        <f>F17</f>
        <v>589159.42000000004</v>
      </c>
      <c r="G25" s="8"/>
      <c r="H25" s="8"/>
      <c r="I25" s="16">
        <f>I17+I18</f>
        <v>98028.45</v>
      </c>
      <c r="J25" s="8"/>
      <c r="K25" s="8"/>
      <c r="L25" s="8"/>
      <c r="M25" s="16">
        <f>C25+D25+F25-I25</f>
        <v>1017421.3800000001</v>
      </c>
    </row>
    <row r="26" spans="1:14" x14ac:dyDescent="0.15">
      <c r="C26" s="18"/>
    </row>
  </sheetData>
  <mergeCells count="9">
    <mergeCell ref="B2:G2"/>
    <mergeCell ref="A5:M5"/>
    <mergeCell ref="A6:M6"/>
    <mergeCell ref="A8:M8"/>
    <mergeCell ref="M10:M11"/>
    <mergeCell ref="A10:A11"/>
    <mergeCell ref="B10:B11"/>
    <mergeCell ref="C10:C11"/>
    <mergeCell ref="D10:L10"/>
  </mergeCells>
  <phoneticPr fontId="1" type="noConversion"/>
  <pageMargins left="0.16" right="0.17" top="0.28000000000000003" bottom="0.28000000000000003" header="0.22" footer="0.16"/>
  <pageSetup paperSize="9" scale="80" orientation="landscape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tabSelected="1" view="pageLayout" zoomScaleNormal="80" zoomScalePageLayoutView="80" workbookViewId="0">
      <selection activeCell="M26" sqref="M26"/>
    </sheetView>
  </sheetViews>
  <sheetFormatPr baseColWidth="10" defaultColWidth="9.1640625" defaultRowHeight="14" x14ac:dyDescent="0.15"/>
  <cols>
    <col min="1" max="1" width="6" style="1" customWidth="1"/>
    <col min="2" max="2" width="32.83203125" style="2" customWidth="1"/>
    <col min="3" max="3" width="13.1640625" style="2" customWidth="1"/>
    <col min="4" max="4" width="12" style="2" customWidth="1"/>
    <col min="5" max="5" width="12.5" style="2" customWidth="1"/>
    <col min="6" max="6" width="11.83203125" style="2" customWidth="1"/>
    <col min="7" max="7" width="13" style="2" customWidth="1"/>
    <col min="8" max="8" width="11.83203125" style="2" customWidth="1"/>
    <col min="9" max="9" width="11.5" style="2" customWidth="1"/>
    <col min="10" max="10" width="10.83203125" style="2" customWidth="1"/>
    <col min="11" max="12" width="10.5" style="2" customWidth="1"/>
    <col min="13" max="13" width="15.6640625" style="2" customWidth="1"/>
    <col min="14" max="14" width="18.5" style="2" customWidth="1"/>
    <col min="15" max="16384" width="9.1640625" style="2"/>
  </cols>
  <sheetData>
    <row r="1" spans="1:13" x14ac:dyDescent="0.15">
      <c r="I1" s="3"/>
      <c r="J1" s="3"/>
      <c r="K1" s="3"/>
    </row>
    <row r="2" spans="1:13" x14ac:dyDescent="0.15">
      <c r="B2" s="19" t="s">
        <v>36</v>
      </c>
      <c r="C2" s="19"/>
      <c r="D2" s="19"/>
      <c r="E2" s="19"/>
      <c r="F2" s="19"/>
      <c r="G2" s="19"/>
      <c r="I2" s="2" t="s">
        <v>0</v>
      </c>
    </row>
    <row r="3" spans="1:13" x14ac:dyDescent="0.15">
      <c r="I3" s="2" t="s">
        <v>1</v>
      </c>
    </row>
    <row r="5" spans="1:13" x14ac:dyDescent="0.15">
      <c r="A5" s="20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15">
      <c r="A6" s="20" t="s">
        <v>37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x14ac:dyDescent="0.15">
      <c r="A8" s="22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10" spans="1:13" x14ac:dyDescent="0.15">
      <c r="A10" s="25" t="s">
        <v>4</v>
      </c>
      <c r="B10" s="25" t="s">
        <v>5</v>
      </c>
      <c r="C10" s="24" t="s">
        <v>6</v>
      </c>
      <c r="D10" s="25" t="s">
        <v>7</v>
      </c>
      <c r="E10" s="25"/>
      <c r="F10" s="25"/>
      <c r="G10" s="25"/>
      <c r="H10" s="25"/>
      <c r="I10" s="25"/>
      <c r="J10" s="26"/>
      <c r="K10" s="26"/>
      <c r="L10" s="25"/>
      <c r="M10" s="24" t="s">
        <v>8</v>
      </c>
    </row>
    <row r="11" spans="1:13" ht="123" customHeight="1" x14ac:dyDescent="0.15">
      <c r="A11" s="25"/>
      <c r="B11" s="25"/>
      <c r="C11" s="24"/>
      <c r="D11" s="11" t="s">
        <v>38</v>
      </c>
      <c r="E11" s="12" t="s">
        <v>9</v>
      </c>
      <c r="F11" s="12" t="s">
        <v>39</v>
      </c>
      <c r="G11" s="11" t="s">
        <v>10</v>
      </c>
      <c r="H11" s="11" t="s">
        <v>40</v>
      </c>
      <c r="I11" s="13" t="s">
        <v>11</v>
      </c>
      <c r="J11" s="12" t="s">
        <v>12</v>
      </c>
      <c r="K11" s="14" t="s">
        <v>13</v>
      </c>
      <c r="L11" s="15" t="s">
        <v>14</v>
      </c>
      <c r="M11" s="24"/>
    </row>
    <row r="12" spans="1:13" x14ac:dyDescent="0.1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6" t="s">
        <v>15</v>
      </c>
      <c r="L12" s="5">
        <v>12</v>
      </c>
      <c r="M12" s="5">
        <v>13</v>
      </c>
    </row>
    <row r="13" spans="1:13" ht="56" x14ac:dyDescent="0.15">
      <c r="A13" s="4" t="s">
        <v>16</v>
      </c>
      <c r="B13" s="7" t="s">
        <v>17</v>
      </c>
      <c r="C13" s="16">
        <f>C14</f>
        <v>68651</v>
      </c>
      <c r="D13" s="16"/>
      <c r="E13" s="16">
        <f>E14</f>
        <v>17756</v>
      </c>
      <c r="F13" s="16">
        <v>14</v>
      </c>
      <c r="G13" s="8"/>
      <c r="H13" s="8"/>
      <c r="I13" s="8"/>
      <c r="J13" s="8"/>
      <c r="K13" s="8"/>
      <c r="L13" s="8"/>
      <c r="M13" s="16">
        <f>C13+E13+F13</f>
        <v>86421</v>
      </c>
    </row>
    <row r="14" spans="1:13" ht="15" customHeight="1" x14ac:dyDescent="0.15">
      <c r="A14" s="9" t="s">
        <v>18</v>
      </c>
      <c r="B14" s="10" t="s">
        <v>19</v>
      </c>
      <c r="C14" s="8">
        <v>68651</v>
      </c>
      <c r="D14" s="8"/>
      <c r="E14" s="8">
        <v>17756</v>
      </c>
      <c r="F14" s="8">
        <v>14</v>
      </c>
      <c r="G14" s="8"/>
      <c r="H14" s="8"/>
      <c r="I14" s="8"/>
      <c r="J14" s="8"/>
      <c r="K14" s="8"/>
      <c r="L14" s="8"/>
      <c r="M14" s="8">
        <f>C14+E14+F14</f>
        <v>86421</v>
      </c>
    </row>
    <row r="15" spans="1:13" ht="15" customHeight="1" x14ac:dyDescent="0.15">
      <c r="A15" s="9" t="s">
        <v>20</v>
      </c>
      <c r="B15" s="10" t="s">
        <v>21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74.25" customHeight="1" x14ac:dyDescent="0.15">
      <c r="A16" s="4" t="s">
        <v>22</v>
      </c>
      <c r="B16" s="7" t="s">
        <v>23</v>
      </c>
      <c r="C16" s="16">
        <f>C17</f>
        <v>353818</v>
      </c>
      <c r="D16" s="4">
        <f>D17+D18</f>
        <v>86000</v>
      </c>
      <c r="E16" s="8"/>
      <c r="F16" s="16">
        <f>F17</f>
        <v>589160</v>
      </c>
      <c r="G16" s="8"/>
      <c r="H16" s="8"/>
      <c r="I16" s="16">
        <f>I17+I18</f>
        <v>97878</v>
      </c>
      <c r="J16" s="8"/>
      <c r="K16" s="8"/>
      <c r="L16" s="8"/>
      <c r="M16" s="16">
        <f>C16+D16+F16-I16</f>
        <v>931100</v>
      </c>
    </row>
    <row r="17" spans="1:14" ht="15" customHeight="1" x14ac:dyDescent="0.15">
      <c r="A17" s="9" t="s">
        <v>33</v>
      </c>
      <c r="B17" s="10" t="s">
        <v>19</v>
      </c>
      <c r="C17" s="8">
        <v>353818</v>
      </c>
      <c r="D17" s="1">
        <v>200</v>
      </c>
      <c r="E17" s="8"/>
      <c r="F17" s="8">
        <v>589160</v>
      </c>
      <c r="G17" s="8"/>
      <c r="H17" s="8"/>
      <c r="I17" s="8">
        <v>12745</v>
      </c>
      <c r="J17" s="8"/>
      <c r="K17" s="8"/>
      <c r="L17" s="8"/>
      <c r="M17" s="8">
        <f>C17+D17+F17-I17</f>
        <v>930433</v>
      </c>
      <c r="N17" s="17"/>
    </row>
    <row r="18" spans="1:14" ht="15" customHeight="1" x14ac:dyDescent="0.15">
      <c r="A18" s="9" t="s">
        <v>34</v>
      </c>
      <c r="B18" s="10" t="s">
        <v>21</v>
      </c>
      <c r="C18" s="8"/>
      <c r="D18" s="9">
        <v>85800</v>
      </c>
      <c r="E18" s="8"/>
      <c r="F18" s="8"/>
      <c r="G18" s="8"/>
      <c r="H18" s="8"/>
      <c r="I18" s="8">
        <v>85133</v>
      </c>
      <c r="J18" s="8"/>
      <c r="K18" s="8"/>
      <c r="L18" s="8"/>
      <c r="M18" s="8">
        <f>C18+D18+F18-I18</f>
        <v>667</v>
      </c>
    </row>
    <row r="19" spans="1:14" ht="114.75" customHeight="1" x14ac:dyDescent="0.15">
      <c r="A19" s="4" t="s">
        <v>24</v>
      </c>
      <c r="B19" s="7" t="s">
        <v>25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4" ht="15" customHeight="1" x14ac:dyDescent="0.15">
      <c r="A20" s="9" t="s">
        <v>26</v>
      </c>
      <c r="B20" s="10" t="s">
        <v>19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4" ht="15" customHeight="1" x14ac:dyDescent="0.15">
      <c r="A21" s="9" t="s">
        <v>35</v>
      </c>
      <c r="B21" s="10" t="s">
        <v>21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4" ht="15" customHeight="1" x14ac:dyDescent="0.15">
      <c r="A22" s="4" t="s">
        <v>27</v>
      </c>
      <c r="B22" s="7" t="s">
        <v>28</v>
      </c>
      <c r="C22" s="16">
        <f>C24+C23</f>
        <v>17821</v>
      </c>
      <c r="D22" s="16"/>
      <c r="E22" s="16">
        <f>E24+E23</f>
        <v>-17756</v>
      </c>
      <c r="F22" s="8"/>
      <c r="G22" s="8"/>
      <c r="H22" s="8"/>
      <c r="I22" s="8"/>
      <c r="J22" s="8"/>
      <c r="K22" s="8"/>
      <c r="L22" s="8"/>
      <c r="M22" s="16">
        <f>C22+E22</f>
        <v>65</v>
      </c>
    </row>
    <row r="23" spans="1:14" ht="15" customHeight="1" x14ac:dyDescent="0.15">
      <c r="A23" s="9" t="s">
        <v>29</v>
      </c>
      <c r="B23" s="10" t="s">
        <v>19</v>
      </c>
      <c r="C23" s="8">
        <v>17756</v>
      </c>
      <c r="D23" s="8"/>
      <c r="E23" s="8">
        <v>-17756</v>
      </c>
      <c r="F23" s="8"/>
      <c r="G23" s="8"/>
      <c r="H23" s="8"/>
      <c r="I23" s="8"/>
      <c r="J23" s="8"/>
      <c r="K23" s="8"/>
      <c r="L23" s="8"/>
      <c r="M23" s="8">
        <f>C23+E23</f>
        <v>0</v>
      </c>
    </row>
    <row r="24" spans="1:14" ht="15" customHeight="1" x14ac:dyDescent="0.15">
      <c r="A24" s="9" t="s">
        <v>30</v>
      </c>
      <c r="B24" s="10" t="s">
        <v>21</v>
      </c>
      <c r="C24" s="8">
        <v>65</v>
      </c>
      <c r="D24" s="8"/>
      <c r="E24" s="8"/>
      <c r="F24" s="8"/>
      <c r="G24" s="8"/>
      <c r="H24" s="8"/>
      <c r="I24" s="8"/>
      <c r="J24" s="8"/>
      <c r="K24" s="8"/>
      <c r="L24" s="8"/>
      <c r="M24" s="8">
        <f>C24</f>
        <v>65</v>
      </c>
    </row>
    <row r="25" spans="1:14" ht="27" customHeight="1" x14ac:dyDescent="0.15">
      <c r="A25" s="4" t="s">
        <v>31</v>
      </c>
      <c r="B25" s="7" t="s">
        <v>32</v>
      </c>
      <c r="C25" s="16">
        <f>C13+C16+C22</f>
        <v>440290</v>
      </c>
      <c r="D25" s="16">
        <f>D13+D16+D19</f>
        <v>86000</v>
      </c>
      <c r="E25" s="16">
        <f>E13+E16+E19+E22</f>
        <v>0</v>
      </c>
      <c r="F25" s="16">
        <f>F13+F16</f>
        <v>589174</v>
      </c>
      <c r="G25" s="8"/>
      <c r="H25" s="8"/>
      <c r="I25" s="16">
        <f>I17+I18</f>
        <v>97878</v>
      </c>
      <c r="J25" s="8"/>
      <c r="K25" s="8"/>
      <c r="L25" s="8"/>
      <c r="M25" s="16">
        <f>C25+D25+F25-I25</f>
        <v>1017586</v>
      </c>
    </row>
    <row r="26" spans="1:14" x14ac:dyDescent="0.15">
      <c r="C26" s="18"/>
    </row>
  </sheetData>
  <mergeCells count="9">
    <mergeCell ref="B2:G2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74803149606299213" right="0.17" top="0.98425196850393704" bottom="0.74" header="0.51181102362204722" footer="0.51181102362204722"/>
  <pageSetup paperSize="9" scale="63" fitToHeight="2" orientation="landscape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2012 Ik.</vt:lpstr>
      <vt:lpstr>2012 I k.pateiktas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Microsoft Office User</cp:lastModifiedBy>
  <cp:lastPrinted>2012-05-18T08:59:40Z</cp:lastPrinted>
  <dcterms:created xsi:type="dcterms:W3CDTF">2012-05-02T17:21:43Z</dcterms:created>
  <dcterms:modified xsi:type="dcterms:W3CDTF">2017-05-29T08:46:27Z</dcterms:modified>
</cp:coreProperties>
</file>