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lia\Desktop\svetainei. 2015 3 ketv\"/>
    </mc:Choice>
  </mc:AlternateContent>
  <bookViews>
    <workbookView xWindow="0" yWindow="0" windowWidth="24000" windowHeight="988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H33" i="1" l="1"/>
  <c r="H24" i="1" l="1"/>
  <c r="R33" i="1" l="1"/>
  <c r="R24" i="1"/>
  <c r="R23" i="1" s="1"/>
  <c r="R48" i="1" l="1"/>
  <c r="R58" i="1"/>
  <c r="H30" i="1" l="1"/>
  <c r="H23" i="1" s="1"/>
  <c r="H58" i="1" l="1"/>
  <c r="H48" i="1"/>
</calcChain>
</file>

<file path=xl/sharedStrings.xml><?xml version="1.0" encoding="utf-8"?>
<sst xmlns="http://schemas.openxmlformats.org/spreadsheetml/2006/main" count="110" uniqueCount="96">
  <si>
    <t>3-iojo VSAFAS „Veiklos rezultatų ataskaita“</t>
  </si>
  <si>
    <t>2 priedas</t>
  </si>
  <si>
    <t>(Viešojo sektoriaus subjekto arba viešojo sektoriaus subjektų grupės pavadinimas)</t>
  </si>
  <si>
    <t>190894526, Pamario 53 Neringa</t>
  </si>
  <si>
    <t>(Viešojo sektoriaus subjekto, parengusio veiklos rezultatų ataskaitą kodas, adresas)</t>
  </si>
  <si>
    <t>VEIKLOS REZULTATŲ ATASKAITA</t>
  </si>
  <si>
    <t/>
  </si>
  <si>
    <t>Eil. Nr.</t>
  </si>
  <si>
    <t>Straipsniai</t>
  </si>
  <si>
    <t>Pastabos Nr.</t>
  </si>
  <si>
    <t>Ataskaitinis laikotarpis</t>
  </si>
  <si>
    <t>Praėjęs ataskaitinis laikotarpis</t>
  </si>
  <si>
    <t>A.</t>
  </si>
  <si>
    <t>PAGRINDINĖS VEIKLOS PAJAMOS</t>
  </si>
  <si>
    <t>I.</t>
  </si>
  <si>
    <t>FINANSAVIMO PAJAMOS</t>
  </si>
  <si>
    <t>I.1.</t>
  </si>
  <si>
    <t>Iš valstybės biudžeto</t>
  </si>
  <si>
    <t>I.2.</t>
  </si>
  <si>
    <t>Iš savivaldybių biudžetų</t>
  </si>
  <si>
    <t>I.3.</t>
  </si>
  <si>
    <t>Iš ES, užsienio valstybių ir tarptautinių organizacijų lėšų</t>
  </si>
  <si>
    <t>I.4.</t>
  </si>
  <si>
    <t>Iš kitų finansavimo šaltinių</t>
  </si>
  <si>
    <t>II.</t>
  </si>
  <si>
    <t>MOKESČIŲ IR SOCIALINIŲ ĮMOKŲ PAJAMOS</t>
  </si>
  <si>
    <t>III.</t>
  </si>
  <si>
    <t>PAGRINDINĖS VEIKLOS KITOS PAJAMOS</t>
  </si>
  <si>
    <t>III.1.</t>
  </si>
  <si>
    <t>Pagrindinės veiklos kitos pajamos</t>
  </si>
  <si>
    <t>III.2.</t>
  </si>
  <si>
    <t>Pervestinų pagrindinės veiklos kitų pajamų suma</t>
  </si>
  <si>
    <t>B.</t>
  </si>
  <si>
    <t>PAGRINDINĖS VEIKLOS SĄNAUDOS</t>
  </si>
  <si>
    <t>DARBO UŽMOKESČIO IR SOCIALINIO DRAUDIMO</t>
  </si>
  <si>
    <t>NUSIDĖVĖJIMO IR AMORTIZACIJOS</t>
  </si>
  <si>
    <t>KOMUNALINIŲ PASLAUGŲ IR RYŠIŲ</t>
  </si>
  <si>
    <t>IV.</t>
  </si>
  <si>
    <t>KOMANDIRUOČIŲ</t>
  </si>
  <si>
    <t>V.</t>
  </si>
  <si>
    <t>TRANSPORTO</t>
  </si>
  <si>
    <t>VI.</t>
  </si>
  <si>
    <t>KVALIFIKACIJOS KĖLIMO</t>
  </si>
  <si>
    <t>VII.</t>
  </si>
  <si>
    <t>PAPRASTOJO REMONTO IR EKSPLOATAVIMO</t>
  </si>
  <si>
    <t>VIII.</t>
  </si>
  <si>
    <t>NUVERTĖJIMO IR NURAŠYTŲ SUMŲ</t>
  </si>
  <si>
    <t>IX.</t>
  </si>
  <si>
    <t>SUNAUDOTŲ IR PARDUOTŲ ATSARGŲ SAVIKAINA</t>
  </si>
  <si>
    <t>X.</t>
  </si>
  <si>
    <t>SOCIALINIŲ IŠMOKŲ</t>
  </si>
  <si>
    <t>XI.</t>
  </si>
  <si>
    <t>NUOMOS</t>
  </si>
  <si>
    <t>XII.</t>
  </si>
  <si>
    <t>FINANSAVIMO</t>
  </si>
  <si>
    <t>XIII.</t>
  </si>
  <si>
    <t>KITŲ PASLAUGŲ</t>
  </si>
  <si>
    <t>XIV.</t>
  </si>
  <si>
    <t>KITOS</t>
  </si>
  <si>
    <t>C.</t>
  </si>
  <si>
    <t>PAGRINDINĖS VEIKLOS PERVIRŠIS AR DEFICITAS</t>
  </si>
  <si>
    <t>D.</t>
  </si>
  <si>
    <t>KITOS VEIKLOS REZULTATAS</t>
  </si>
  <si>
    <t>KITOS VEIKLOS PAJAMOS</t>
  </si>
  <si>
    <t>PERVESTINOS Į BIUDŽETĄ KITOS VEIKLOS PAJAMOS</t>
  </si>
  <si>
    <t>KITOS VEIKLOS SĄNAUDOS</t>
  </si>
  <si>
    <t>E.</t>
  </si>
  <si>
    <t>FINANSINĖS IR INVESTICINĖS VEIKLOS REZULTATAS</t>
  </si>
  <si>
    <t>F.</t>
  </si>
  <si>
    <t>APSKAITOS POLITIKOS KEITIMO IR ESMINIŲ APSKAITOS KLAIDŲ TAISYMO ĮTAKA</t>
  </si>
  <si>
    <t>G.</t>
  </si>
  <si>
    <t>PELNO MOKESTIS</t>
  </si>
  <si>
    <t>H.</t>
  </si>
  <si>
    <t>GRYNASIS PERVIRŠIS AR DEFICITAS PRIEŠ NUOSAVYBĖS METODO ĮTAKĄ</t>
  </si>
  <si>
    <t>NUOSAVYBĖS METODO ĮTAKA</t>
  </si>
  <si>
    <t>J.</t>
  </si>
  <si>
    <t>GRYNASIS PERVIRŠIS AR DEFICITAS</t>
  </si>
  <si>
    <t>TENKANTIS KONTROLIUOJANČIAJAM SUBJEKTUI</t>
  </si>
  <si>
    <t>TENKANTIS MAŽUMOS DALIAI</t>
  </si>
  <si>
    <t>(viešojo sektoriaus subjekto vadovas arba jo įgaliotas administracijos vadovas)</t>
  </si>
  <si>
    <t>(parašas)</t>
  </si>
  <si>
    <t>(vardas ir pavardė)</t>
  </si>
  <si>
    <t>Direktorė</t>
  </si>
  <si>
    <t>Dalia Greičiutė</t>
  </si>
  <si>
    <t>Buhalterė</t>
  </si>
  <si>
    <t>Virginija Markuščenko</t>
  </si>
  <si>
    <t>(Buhalteris)</t>
  </si>
  <si>
    <t>P9</t>
  </si>
  <si>
    <t>P10</t>
  </si>
  <si>
    <t>P11</t>
  </si>
  <si>
    <t>P12</t>
  </si>
  <si>
    <t>P13</t>
  </si>
  <si>
    <t>Elena Sabeckienė</t>
  </si>
  <si>
    <t>P14</t>
  </si>
  <si>
    <t>PAGAL 2015 M. RUGSĖJO 30 D. DUOMENIS</t>
  </si>
  <si>
    <t>Neringos savivaldybės Viktoro Miliūno viešoji biblioteka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</si>
</sst>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427]#,##0.00;\(#,##0.00\);&quot;&quot;"/>
  </numFmts>
  <fonts count="24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sz val="10"/>
      <color rgb="FF000000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7"/>
      <color rgb="FF000000"/>
      <name val="Times New Roman"/>
      <family val="1"/>
      <charset val="186"/>
    </font>
    <font>
      <i/>
      <sz val="10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10"/>
      <color rgb="FF000000"/>
      <name val="Arial"/>
      <family val="2"/>
      <charset val="186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  <charset val="186"/>
    </font>
    <font>
      <b/>
      <sz val="11"/>
      <name val="Calibri"/>
      <family val="2"/>
      <charset val="186"/>
    </font>
    <font>
      <sz val="9"/>
      <color rgb="FF000000"/>
      <name val="Times New Roman"/>
      <family val="1"/>
      <charset val="186"/>
    </font>
    <font>
      <sz val="11"/>
      <name val="Calibri"/>
      <family val="2"/>
      <charset val="186"/>
    </font>
    <font>
      <b/>
      <sz val="9"/>
      <color indexed="8"/>
      <name val="Times New Roman"/>
      <charset val="186"/>
    </font>
    <font>
      <b/>
      <sz val="10"/>
      <name val="Arial"/>
    </font>
    <font>
      <b/>
      <i/>
      <sz val="9"/>
      <color indexed="8"/>
      <name val="Times New Roman"/>
      <charset val="186"/>
    </font>
    <font>
      <b/>
      <i/>
      <sz val="10"/>
      <name val="Arial"/>
    </font>
    <font>
      <sz val="9"/>
      <color indexed="8"/>
      <name val="Times New Roman"/>
      <charset val="186"/>
    </font>
    <font>
      <b/>
      <sz val="9"/>
      <color indexed="8"/>
      <name val="Times New Roman"/>
      <family val="1"/>
      <charset val="186"/>
    </font>
    <font>
      <b/>
      <sz val="11"/>
      <color rgb="FF000000"/>
      <name val="Calibri"/>
      <family val="2"/>
      <scheme val="minor"/>
    </font>
    <font>
      <sz val="10"/>
      <name val="Calibri"/>
      <family val="2"/>
      <charset val="186"/>
    </font>
    <font>
      <sz val="12"/>
      <color rgb="FF000000"/>
      <name val="Times New Roman"/>
      <family val="1"/>
      <charset val="186"/>
    </font>
    <font>
      <sz val="12"/>
      <name val="Calibri"/>
      <family val="2"/>
      <charset val="186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0" borderId="0"/>
  </cellStyleXfs>
  <cellXfs count="57">
    <xf numFmtId="0" fontId="1" fillId="0" borderId="0" xfId="0" applyFont="1" applyFill="1" applyBorder="1"/>
    <xf numFmtId="0" fontId="7" fillId="0" borderId="3" xfId="1" applyNumberFormat="1" applyFont="1" applyFill="1" applyBorder="1" applyAlignment="1">
      <alignment horizontal="center" vertical="center" wrapText="1" readingOrder="1"/>
    </xf>
    <xf numFmtId="0" fontId="3" fillId="0" borderId="3" xfId="1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11" fillId="0" borderId="0" xfId="0" applyFont="1" applyFill="1" applyBorder="1"/>
    <xf numFmtId="0" fontId="7" fillId="0" borderId="3" xfId="1" applyNumberFormat="1" applyFont="1" applyFill="1" applyBorder="1" applyAlignment="1">
      <alignment horizontal="center" vertical="top" wrapText="1" readingOrder="1"/>
    </xf>
    <xf numFmtId="0" fontId="1" fillId="0" borderId="10" xfId="0" applyFont="1" applyFill="1" applyBorder="1"/>
    <xf numFmtId="0" fontId="21" fillId="0" borderId="10" xfId="0" applyFont="1" applyFill="1" applyBorder="1"/>
    <xf numFmtId="0" fontId="2" fillId="0" borderId="0" xfId="1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8" fillId="0" borderId="2" xfId="1" applyNumberFormat="1" applyFont="1" applyFill="1" applyBorder="1" applyAlignment="1">
      <alignment vertical="top" wrapText="1" readingOrder="1"/>
    </xf>
    <xf numFmtId="0" fontId="1" fillId="0" borderId="2" xfId="1" applyNumberFormat="1" applyFont="1" applyFill="1" applyBorder="1" applyAlignment="1">
      <alignment vertical="top" wrapText="1"/>
    </xf>
    <xf numFmtId="0" fontId="12" fillId="0" borderId="1" xfId="1" applyNumberFormat="1" applyFont="1" applyFill="1" applyBorder="1" applyAlignment="1">
      <alignment horizontal="center" vertical="top" wrapText="1" readingOrder="1"/>
    </xf>
    <xf numFmtId="0" fontId="1" fillId="0" borderId="1" xfId="1" applyNumberFormat="1" applyFont="1" applyFill="1" applyBorder="1" applyAlignment="1">
      <alignment vertical="top" wrapText="1"/>
    </xf>
    <xf numFmtId="0" fontId="3" fillId="0" borderId="1" xfId="1" applyNumberFormat="1" applyFont="1" applyFill="1" applyBorder="1" applyAlignment="1">
      <alignment horizontal="center" vertical="top" wrapText="1" readingOrder="1"/>
    </xf>
    <xf numFmtId="0" fontId="18" fillId="0" borderId="6" xfId="0" applyNumberFormat="1" applyFont="1" applyBorder="1" applyAlignment="1" applyProtection="1">
      <alignment horizontal="right" vertical="top" wrapText="1" readingOrder="1"/>
      <protection locked="0"/>
    </xf>
    <xf numFmtId="0" fontId="0" fillId="0" borderId="7" xfId="0" applyNumberFormat="1" applyBorder="1" applyAlignment="1" applyProtection="1">
      <alignment vertical="top" wrapText="1"/>
      <protection locked="0"/>
    </xf>
    <xf numFmtId="0" fontId="0" fillId="0" borderId="8" xfId="0" applyNumberFormat="1" applyBorder="1" applyAlignment="1" applyProtection="1">
      <alignment vertical="top" wrapText="1"/>
      <protection locked="0"/>
    </xf>
    <xf numFmtId="4" fontId="14" fillId="0" borderId="9" xfId="0" applyNumberFormat="1" applyFont="1" applyFill="1" applyBorder="1" applyAlignment="1" applyProtection="1">
      <alignment horizontal="right" vertical="top" wrapText="1" readingOrder="1"/>
      <protection locked="0"/>
    </xf>
    <xf numFmtId="0" fontId="15" fillId="0" borderId="9" xfId="0" applyNumberFormat="1" applyFont="1" applyFill="1" applyBorder="1" applyAlignment="1" applyProtection="1">
      <alignment vertical="top" wrapText="1"/>
      <protection locked="0"/>
    </xf>
    <xf numFmtId="164" fontId="18" fillId="0" borderId="6" xfId="0" applyNumberFormat="1" applyFont="1" applyBorder="1" applyAlignment="1" applyProtection="1">
      <alignment horizontal="right" vertical="top" wrapText="1" readingOrder="1"/>
      <protection locked="0"/>
    </xf>
    <xf numFmtId="0" fontId="0" fillId="0" borderId="7" xfId="0" applyBorder="1" applyAlignment="1" applyProtection="1">
      <alignment vertical="top" wrapText="1"/>
      <protection locked="0"/>
    </xf>
    <xf numFmtId="0" fontId="0" fillId="0" borderId="8" xfId="0" applyBorder="1" applyAlignment="1" applyProtection="1">
      <alignment vertical="top" wrapText="1"/>
      <protection locked="0"/>
    </xf>
    <xf numFmtId="0" fontId="3" fillId="0" borderId="3" xfId="1" applyNumberFormat="1" applyFont="1" applyFill="1" applyBorder="1" applyAlignment="1">
      <alignment vertical="top" wrapText="1" readingOrder="1"/>
    </xf>
    <xf numFmtId="0" fontId="1" fillId="0" borderId="4" xfId="1" applyNumberFormat="1" applyFont="1" applyFill="1" applyBorder="1" applyAlignment="1">
      <alignment vertical="top" wrapText="1"/>
    </xf>
    <xf numFmtId="0" fontId="1" fillId="0" borderId="5" xfId="1" applyNumberFormat="1" applyFont="1" applyFill="1" applyBorder="1" applyAlignment="1">
      <alignment vertical="top" wrapText="1"/>
    </xf>
    <xf numFmtId="164" fontId="3" fillId="0" borderId="3" xfId="1" applyNumberFormat="1" applyFont="1" applyFill="1" applyBorder="1" applyAlignment="1">
      <alignment horizontal="right" vertical="top" wrapText="1" readingOrder="1"/>
    </xf>
    <xf numFmtId="164" fontId="10" fillId="0" borderId="3" xfId="1" applyNumberFormat="1" applyFont="1" applyFill="1" applyBorder="1" applyAlignment="1">
      <alignment horizontal="right" vertical="top" wrapText="1" readingOrder="1"/>
    </xf>
    <xf numFmtId="0" fontId="11" fillId="0" borderId="5" xfId="1" applyNumberFormat="1" applyFont="1" applyFill="1" applyBorder="1" applyAlignment="1">
      <alignment vertical="top" wrapText="1"/>
    </xf>
    <xf numFmtId="0" fontId="11" fillId="0" borderId="4" xfId="1" applyNumberFormat="1" applyFont="1" applyFill="1" applyBorder="1" applyAlignment="1">
      <alignment vertical="top" wrapText="1"/>
    </xf>
    <xf numFmtId="4" fontId="19" fillId="0" borderId="6" xfId="0" applyNumberFormat="1" applyFont="1" applyBorder="1" applyAlignment="1" applyProtection="1">
      <alignment horizontal="right" vertical="top" wrapText="1" readingOrder="1"/>
      <protection locked="0"/>
    </xf>
    <xf numFmtId="0" fontId="20" fillId="0" borderId="7" xfId="0" applyNumberFormat="1" applyFont="1" applyBorder="1" applyAlignment="1" applyProtection="1">
      <alignment vertical="top" wrapText="1"/>
      <protection locked="0"/>
    </xf>
    <xf numFmtId="0" fontId="20" fillId="0" borderId="8" xfId="0" applyNumberFormat="1" applyFont="1" applyBorder="1" applyAlignment="1" applyProtection="1">
      <alignment vertical="top" wrapText="1"/>
      <protection locked="0"/>
    </xf>
    <xf numFmtId="164" fontId="7" fillId="0" borderId="11" xfId="1" applyNumberFormat="1" applyFont="1" applyFill="1" applyBorder="1" applyAlignment="1">
      <alignment horizontal="right" vertical="top" wrapText="1" readingOrder="1"/>
    </xf>
    <xf numFmtId="164" fontId="7" fillId="0" borderId="5" xfId="1" applyNumberFormat="1" applyFont="1" applyFill="1" applyBorder="1" applyAlignment="1">
      <alignment horizontal="right" vertical="top" wrapText="1" readingOrder="1"/>
    </xf>
    <xf numFmtId="164" fontId="7" fillId="0" borderId="12" xfId="1" applyNumberFormat="1" applyFont="1" applyFill="1" applyBorder="1" applyAlignment="1">
      <alignment horizontal="right" vertical="top" wrapText="1" readingOrder="1"/>
    </xf>
    <xf numFmtId="164" fontId="18" fillId="0" borderId="9" xfId="0" applyNumberFormat="1" applyFont="1" applyFill="1" applyBorder="1" applyAlignment="1" applyProtection="1">
      <alignment horizontal="right" vertical="top" wrapText="1" readingOrder="1"/>
      <protection locked="0"/>
    </xf>
    <xf numFmtId="0" fontId="0" fillId="0" borderId="9" xfId="0" applyFill="1" applyBorder="1" applyAlignment="1" applyProtection="1">
      <alignment vertical="top" wrapText="1"/>
      <protection locked="0"/>
    </xf>
    <xf numFmtId="164" fontId="14" fillId="0" borderId="6" xfId="0" applyNumberFormat="1" applyFont="1" applyBorder="1" applyAlignment="1" applyProtection="1">
      <alignment horizontal="right" vertical="top" wrapText="1" readingOrder="1"/>
      <protection locked="0"/>
    </xf>
    <xf numFmtId="0" fontId="15" fillId="0" borderId="7" xfId="0" applyFont="1" applyBorder="1" applyAlignment="1" applyProtection="1">
      <alignment vertical="top" wrapText="1"/>
      <protection locked="0"/>
    </xf>
    <xf numFmtId="0" fontId="15" fillId="0" borderId="8" xfId="0" applyFont="1" applyBorder="1" applyAlignment="1" applyProtection="1">
      <alignment vertical="top" wrapText="1"/>
      <protection locked="0"/>
    </xf>
    <xf numFmtId="164" fontId="12" fillId="0" borderId="3" xfId="1" applyNumberFormat="1" applyFont="1" applyFill="1" applyBorder="1" applyAlignment="1">
      <alignment horizontal="right" vertical="top" wrapText="1" readingOrder="1"/>
    </xf>
    <xf numFmtId="0" fontId="13" fillId="0" borderId="5" xfId="1" applyNumberFormat="1" applyFont="1" applyFill="1" applyBorder="1" applyAlignment="1">
      <alignment vertical="top" wrapText="1"/>
    </xf>
    <xf numFmtId="0" fontId="13" fillId="0" borderId="4" xfId="1" applyNumberFormat="1" applyFont="1" applyFill="1" applyBorder="1" applyAlignment="1">
      <alignment vertical="top" wrapText="1"/>
    </xf>
    <xf numFmtId="164" fontId="16" fillId="0" borderId="6" xfId="0" applyNumberFormat="1" applyFont="1" applyBorder="1" applyAlignment="1" applyProtection="1">
      <alignment horizontal="right" vertical="top" wrapText="1" readingOrder="1"/>
      <protection locked="0"/>
    </xf>
    <xf numFmtId="0" fontId="17" fillId="0" borderId="7" xfId="0" applyFont="1" applyBorder="1" applyAlignment="1" applyProtection="1">
      <alignment vertical="top" wrapText="1"/>
      <protection locked="0"/>
    </xf>
    <xf numFmtId="0" fontId="17" fillId="0" borderId="8" xfId="0" applyFont="1" applyBorder="1" applyAlignment="1" applyProtection="1">
      <alignment vertical="top" wrapText="1"/>
      <protection locked="0"/>
    </xf>
    <xf numFmtId="0" fontId="4" fillId="0" borderId="0" xfId="1" applyNumberFormat="1" applyFont="1" applyFill="1" applyBorder="1" applyAlignment="1">
      <alignment horizontal="center" vertical="top" wrapText="1" readingOrder="1"/>
    </xf>
    <xf numFmtId="0" fontId="1" fillId="0" borderId="0" xfId="1" applyNumberFormat="1" applyFont="1" applyFill="1" applyBorder="1" applyAlignment="1">
      <alignment vertical="top" wrapText="1"/>
    </xf>
    <xf numFmtId="0" fontId="2" fillId="0" borderId="0" xfId="1" applyNumberFormat="1" applyFont="1" applyFill="1" applyBorder="1" applyAlignment="1">
      <alignment vertical="top" wrapText="1" readingOrder="1"/>
    </xf>
    <xf numFmtId="0" fontId="2" fillId="0" borderId="0" xfId="1" applyNumberFormat="1" applyFont="1" applyFill="1" applyBorder="1" applyAlignment="1">
      <alignment horizontal="left" vertical="top" wrapText="1" readingOrder="1"/>
    </xf>
    <xf numFmtId="0" fontId="2" fillId="0" borderId="2" xfId="1" applyNumberFormat="1" applyFont="1" applyFill="1" applyBorder="1" applyAlignment="1">
      <alignment horizontal="center" vertical="top" wrapText="1" readingOrder="1"/>
    </xf>
    <xf numFmtId="0" fontId="5" fillId="0" borderId="0" xfId="1" applyNumberFormat="1" applyFont="1" applyFill="1" applyBorder="1" applyAlignment="1">
      <alignment horizontal="center" vertical="top" wrapText="1" readingOrder="1"/>
    </xf>
    <xf numFmtId="0" fontId="6" fillId="0" borderId="0" xfId="1" applyNumberFormat="1" applyFont="1" applyFill="1" applyBorder="1" applyAlignment="1">
      <alignment horizontal="right" vertical="top" wrapText="1" readingOrder="1"/>
    </xf>
    <xf numFmtId="0" fontId="7" fillId="0" borderId="3" xfId="1" applyNumberFormat="1" applyFont="1" applyFill="1" applyBorder="1" applyAlignment="1">
      <alignment horizontal="center" vertical="center" wrapText="1" readingOrder="1"/>
    </xf>
    <xf numFmtId="0" fontId="22" fillId="0" borderId="0" xfId="1" applyNumberFormat="1" applyFont="1" applyFill="1" applyBorder="1" applyAlignment="1">
      <alignment horizontal="center" vertical="top" wrapText="1" readingOrder="1"/>
    </xf>
    <xf numFmtId="0" fontId="23" fillId="0" borderId="0" xfId="0" applyFont="1" applyFill="1" applyBorder="1"/>
  </cellXfs>
  <cellStyles count="2">
    <cellStyle name="Įprastas" xfId="0" builtinId="0"/>
    <cellStyle name="Normal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5"/>
  <sheetViews>
    <sheetView showGridLines="0" tabSelected="1" workbookViewId="0">
      <selection activeCell="AF16" sqref="AF16"/>
    </sheetView>
  </sheetViews>
  <sheetFormatPr defaultRowHeight="15" x14ac:dyDescent="0.25"/>
  <cols>
    <col min="1" max="1" width="0.7109375" customWidth="1"/>
    <col min="2" max="2" width="4.7109375" customWidth="1"/>
    <col min="3" max="3" width="2.7109375" customWidth="1"/>
    <col min="4" max="4" width="17.5703125" customWidth="1"/>
    <col min="5" max="5" width="4.7109375" customWidth="1"/>
    <col min="6" max="6" width="1.42578125" customWidth="1"/>
    <col min="7" max="7" width="9.42578125" customWidth="1"/>
    <col min="8" max="8" width="4" customWidth="1"/>
    <col min="9" max="9" width="2" customWidth="1"/>
    <col min="10" max="10" width="0.7109375" customWidth="1"/>
    <col min="11" max="12" width="0" hidden="1" customWidth="1"/>
    <col min="13" max="13" width="2" customWidth="1"/>
    <col min="14" max="14" width="0.7109375" customWidth="1"/>
    <col min="15" max="15" width="1.28515625" customWidth="1"/>
    <col min="16" max="16" width="0" hidden="1" customWidth="1"/>
    <col min="17" max="17" width="3" customWidth="1"/>
    <col min="18" max="18" width="0.42578125" customWidth="1"/>
    <col min="19" max="19" width="10.140625" customWidth="1"/>
    <col min="20" max="20" width="3.85546875" customWidth="1"/>
    <col min="21" max="21" width="2.5703125" customWidth="1"/>
    <col min="22" max="22" width="2.140625" hidden="1" customWidth="1"/>
    <col min="23" max="23" width="10.85546875" hidden="1" customWidth="1"/>
    <col min="24" max="24" width="7.42578125" hidden="1" customWidth="1"/>
    <col min="25" max="25" width="0.7109375" hidden="1" customWidth="1"/>
    <col min="26" max="26" width="5.5703125" hidden="1" customWidth="1"/>
    <col min="27" max="27" width="0.140625" customWidth="1"/>
  </cols>
  <sheetData>
    <row r="1" spans="1:25" ht="14.1" customHeight="1" x14ac:dyDescent="0.25">
      <c r="S1" s="49" t="s">
        <v>0</v>
      </c>
      <c r="T1" s="9"/>
      <c r="U1" s="9"/>
      <c r="V1" s="9"/>
      <c r="W1" s="9"/>
      <c r="X1" s="9"/>
      <c r="Y1" s="9"/>
    </row>
    <row r="2" spans="1:25" ht="14.1" customHeight="1" x14ac:dyDescent="0.25">
      <c r="S2" s="49" t="s">
        <v>1</v>
      </c>
      <c r="T2" s="9"/>
      <c r="U2" s="9"/>
      <c r="V2" s="9"/>
      <c r="W2" s="9"/>
      <c r="X2" s="9"/>
      <c r="Y2" s="9"/>
    </row>
    <row r="3" spans="1:25" ht="7.15" customHeight="1" x14ac:dyDescent="0.25"/>
    <row r="4" spans="1:25" ht="14.25" customHeight="1" x14ac:dyDescent="0.25">
      <c r="A4" s="55" t="s">
        <v>95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</row>
    <row r="5" spans="1:25" ht="0" hidden="1" customHeight="1" x14ac:dyDescent="0.25"/>
    <row r="6" spans="1:25" ht="14.25" customHeight="1" x14ac:dyDescent="0.25">
      <c r="A6" s="14" t="s">
        <v>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</row>
    <row r="7" spans="1:25" ht="7.15" customHeight="1" x14ac:dyDescent="0.25"/>
    <row r="8" spans="1:25" ht="14.25" customHeight="1" x14ac:dyDescent="0.25">
      <c r="A8" s="51" t="s">
        <v>3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</row>
    <row r="9" spans="1:25" ht="0" hidden="1" customHeight="1" x14ac:dyDescent="0.25"/>
    <row r="10" spans="1:25" ht="28.35" customHeight="1" x14ac:dyDescent="0.25">
      <c r="D10" s="8" t="s">
        <v>4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5" ht="7.15" customHeight="1" x14ac:dyDescent="0.25"/>
    <row r="12" spans="1:25" ht="14.25" customHeight="1" x14ac:dyDescent="0.25">
      <c r="A12" s="8" t="s">
        <v>5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</row>
    <row r="13" spans="1:25" ht="0" hidden="1" customHeight="1" x14ac:dyDescent="0.25"/>
    <row r="14" spans="1:25" ht="14.25" customHeight="1" x14ac:dyDescent="0.25">
      <c r="A14" s="47" t="s">
        <v>94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</row>
    <row r="15" spans="1:25" ht="0" hidden="1" customHeight="1" x14ac:dyDescent="0.25"/>
    <row r="16" spans="1:25" ht="14.25" customHeight="1" x14ac:dyDescent="0.25">
      <c r="E16" s="8"/>
      <c r="F16" s="48"/>
      <c r="G16" s="48"/>
      <c r="H16" s="48"/>
      <c r="I16" s="48"/>
      <c r="L16" s="49"/>
      <c r="M16" s="9"/>
      <c r="N16" s="9"/>
      <c r="O16" s="9"/>
      <c r="Q16" s="50"/>
      <c r="R16" s="48"/>
      <c r="S16" s="48"/>
    </row>
    <row r="17" spans="1:27" ht="0" hidden="1" customHeight="1" x14ac:dyDescent="0.25"/>
    <row r="18" spans="1:27" ht="14.1" customHeight="1" x14ac:dyDescent="0.25">
      <c r="F18" s="52"/>
      <c r="G18" s="9"/>
      <c r="H18" s="9"/>
    </row>
    <row r="19" spans="1:27" ht="7.15" customHeight="1" x14ac:dyDescent="0.25"/>
    <row r="20" spans="1:27" ht="14.1" customHeight="1" x14ac:dyDescent="0.25">
      <c r="N20" s="53" t="s">
        <v>6</v>
      </c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</row>
    <row r="21" spans="1:27" ht="0" hidden="1" customHeight="1" x14ac:dyDescent="0.25"/>
    <row r="22" spans="1:27" ht="36.75" customHeight="1" x14ac:dyDescent="0.25">
      <c r="A22" s="54" t="s">
        <v>7</v>
      </c>
      <c r="B22" s="24"/>
      <c r="C22" s="54" t="s">
        <v>8</v>
      </c>
      <c r="D22" s="25"/>
      <c r="E22" s="25"/>
      <c r="F22" s="24"/>
      <c r="G22" s="1" t="s">
        <v>9</v>
      </c>
      <c r="H22" s="54" t="s">
        <v>10</v>
      </c>
      <c r="I22" s="25"/>
      <c r="J22" s="25"/>
      <c r="K22" s="25"/>
      <c r="L22" s="25"/>
      <c r="M22" s="25"/>
      <c r="N22" s="25"/>
      <c r="O22" s="25"/>
      <c r="P22" s="25"/>
      <c r="Q22" s="24"/>
      <c r="R22" s="54" t="s">
        <v>11</v>
      </c>
      <c r="S22" s="25"/>
      <c r="T22" s="25"/>
      <c r="U22" s="24"/>
    </row>
    <row r="23" spans="1:27" ht="27.75" customHeight="1" x14ac:dyDescent="0.25">
      <c r="A23" s="23" t="s">
        <v>12</v>
      </c>
      <c r="B23" s="24"/>
      <c r="C23" s="23" t="s">
        <v>13</v>
      </c>
      <c r="D23" s="25"/>
      <c r="E23" s="25"/>
      <c r="F23" s="24"/>
      <c r="G23" s="2"/>
      <c r="H23" s="27">
        <f>H24+H30</f>
        <v>79519.360000000015</v>
      </c>
      <c r="I23" s="28"/>
      <c r="J23" s="28"/>
      <c r="K23" s="28"/>
      <c r="L23" s="28"/>
      <c r="M23" s="28"/>
      <c r="N23" s="28"/>
      <c r="O23" s="28"/>
      <c r="P23" s="28"/>
      <c r="Q23" s="29"/>
      <c r="R23" s="38">
        <f>R24+R30</f>
        <v>74885.97</v>
      </c>
      <c r="S23" s="39"/>
      <c r="T23" s="39"/>
      <c r="U23" s="39"/>
      <c r="V23" s="39"/>
      <c r="W23" s="39"/>
      <c r="X23" s="39"/>
      <c r="Y23" s="39"/>
      <c r="Z23" s="39"/>
      <c r="AA23" s="40"/>
    </row>
    <row r="24" spans="1:27" ht="16.5" customHeight="1" x14ac:dyDescent="0.25">
      <c r="A24" s="23" t="s">
        <v>14</v>
      </c>
      <c r="B24" s="24"/>
      <c r="C24" s="23" t="s">
        <v>15</v>
      </c>
      <c r="D24" s="25"/>
      <c r="E24" s="25"/>
      <c r="F24" s="24"/>
      <c r="G24" s="2"/>
      <c r="H24" s="41">
        <f>H25+H26+H27+H28</f>
        <v>79379.790000000008</v>
      </c>
      <c r="I24" s="42"/>
      <c r="J24" s="42"/>
      <c r="K24" s="42"/>
      <c r="L24" s="42"/>
      <c r="M24" s="42"/>
      <c r="N24" s="42"/>
      <c r="O24" s="42"/>
      <c r="P24" s="42"/>
      <c r="Q24" s="43"/>
      <c r="R24" s="44">
        <f>R25+R26+R28</f>
        <v>74797.790000000008</v>
      </c>
      <c r="S24" s="45"/>
      <c r="T24" s="45"/>
      <c r="U24" s="45"/>
      <c r="V24" s="45"/>
      <c r="W24" s="45"/>
      <c r="X24" s="45"/>
      <c r="Y24" s="45"/>
      <c r="Z24" s="45"/>
      <c r="AA24" s="46"/>
    </row>
    <row r="25" spans="1:27" x14ac:dyDescent="0.25">
      <c r="A25" s="23" t="s">
        <v>16</v>
      </c>
      <c r="B25" s="24"/>
      <c r="C25" s="23" t="s">
        <v>17</v>
      </c>
      <c r="D25" s="25"/>
      <c r="E25" s="25"/>
      <c r="F25" s="24"/>
      <c r="G25" s="2"/>
      <c r="H25" s="26">
        <v>1420</v>
      </c>
      <c r="I25" s="25"/>
      <c r="J25" s="25"/>
      <c r="K25" s="25"/>
      <c r="L25" s="25"/>
      <c r="M25" s="25"/>
      <c r="N25" s="25"/>
      <c r="O25" s="25"/>
      <c r="P25" s="25"/>
      <c r="Q25" s="24"/>
      <c r="R25" s="20">
        <v>2684.23</v>
      </c>
      <c r="S25" s="21"/>
      <c r="T25" s="21"/>
      <c r="U25" s="21"/>
      <c r="V25" s="21"/>
      <c r="W25" s="21"/>
      <c r="X25" s="21"/>
      <c r="Y25" s="21"/>
      <c r="Z25" s="21"/>
      <c r="AA25" s="22"/>
    </row>
    <row r="26" spans="1:27" x14ac:dyDescent="0.25">
      <c r="A26" s="23" t="s">
        <v>18</v>
      </c>
      <c r="B26" s="24"/>
      <c r="C26" s="23" t="s">
        <v>19</v>
      </c>
      <c r="D26" s="25"/>
      <c r="E26" s="25"/>
      <c r="F26" s="24"/>
      <c r="G26" s="2"/>
      <c r="H26" s="26">
        <v>74202.19</v>
      </c>
      <c r="I26" s="25"/>
      <c r="J26" s="25"/>
      <c r="K26" s="25"/>
      <c r="L26" s="25"/>
      <c r="M26" s="25"/>
      <c r="N26" s="25"/>
      <c r="O26" s="25"/>
      <c r="P26" s="25"/>
      <c r="Q26" s="24"/>
      <c r="R26" s="20">
        <v>71454.350000000006</v>
      </c>
      <c r="S26" s="21"/>
      <c r="T26" s="21"/>
      <c r="U26" s="21"/>
      <c r="V26" s="21"/>
      <c r="W26" s="21"/>
      <c r="X26" s="21"/>
      <c r="Y26" s="21"/>
      <c r="Z26" s="21"/>
      <c r="AA26" s="22"/>
    </row>
    <row r="27" spans="1:27" ht="26.25" customHeight="1" x14ac:dyDescent="0.25">
      <c r="A27" s="23" t="s">
        <v>20</v>
      </c>
      <c r="B27" s="24"/>
      <c r="C27" s="23" t="s">
        <v>21</v>
      </c>
      <c r="D27" s="25"/>
      <c r="E27" s="25"/>
      <c r="F27" s="24"/>
      <c r="G27" s="2"/>
      <c r="H27" s="26">
        <v>526.71</v>
      </c>
      <c r="I27" s="25"/>
      <c r="J27" s="25"/>
      <c r="K27" s="25"/>
      <c r="L27" s="25"/>
      <c r="M27" s="25"/>
      <c r="N27" s="25"/>
      <c r="O27" s="25"/>
      <c r="P27" s="25"/>
      <c r="Q27" s="24"/>
      <c r="R27" s="20">
        <v>0</v>
      </c>
      <c r="S27" s="21"/>
      <c r="T27" s="21"/>
      <c r="U27" s="21"/>
      <c r="V27" s="21"/>
      <c r="W27" s="21"/>
      <c r="X27" s="21"/>
      <c r="Y27" s="21"/>
      <c r="Z27" s="21"/>
      <c r="AA27" s="22"/>
    </row>
    <row r="28" spans="1:27" x14ac:dyDescent="0.25">
      <c r="A28" s="23" t="s">
        <v>22</v>
      </c>
      <c r="B28" s="24"/>
      <c r="C28" s="23" t="s">
        <v>23</v>
      </c>
      <c r="D28" s="25"/>
      <c r="E28" s="25"/>
      <c r="F28" s="24"/>
      <c r="G28" s="2"/>
      <c r="H28" s="26">
        <v>3230.89</v>
      </c>
      <c r="I28" s="25"/>
      <c r="J28" s="25"/>
      <c r="K28" s="25"/>
      <c r="L28" s="25"/>
      <c r="M28" s="25"/>
      <c r="N28" s="25"/>
      <c r="O28" s="25"/>
      <c r="P28" s="25"/>
      <c r="Q28" s="24"/>
      <c r="R28" s="20">
        <v>659.21</v>
      </c>
      <c r="S28" s="21"/>
      <c r="T28" s="21"/>
      <c r="U28" s="21"/>
      <c r="V28" s="21"/>
      <c r="W28" s="21"/>
      <c r="X28" s="21"/>
      <c r="Y28" s="21"/>
      <c r="Z28" s="21"/>
      <c r="AA28" s="22"/>
    </row>
    <row r="29" spans="1:27" ht="26.25" customHeight="1" x14ac:dyDescent="0.25">
      <c r="A29" s="23" t="s">
        <v>24</v>
      </c>
      <c r="B29" s="24"/>
      <c r="C29" s="23" t="s">
        <v>25</v>
      </c>
      <c r="D29" s="25"/>
      <c r="E29" s="25"/>
      <c r="F29" s="24"/>
      <c r="G29" s="2"/>
      <c r="H29" s="26">
        <v>0</v>
      </c>
      <c r="I29" s="25"/>
      <c r="J29" s="25"/>
      <c r="K29" s="25"/>
      <c r="L29" s="25"/>
      <c r="M29" s="25"/>
      <c r="N29" s="25"/>
      <c r="O29" s="25"/>
      <c r="P29" s="25"/>
      <c r="Q29" s="24"/>
      <c r="R29" s="20">
        <v>0</v>
      </c>
      <c r="S29" s="21"/>
      <c r="T29" s="21"/>
      <c r="U29" s="21"/>
      <c r="V29" s="21"/>
      <c r="W29" s="21"/>
      <c r="X29" s="21"/>
      <c r="Y29" s="21"/>
      <c r="Z29" s="21"/>
      <c r="AA29" s="22"/>
    </row>
    <row r="30" spans="1:27" ht="27" customHeight="1" x14ac:dyDescent="0.25">
      <c r="A30" s="23" t="s">
        <v>26</v>
      </c>
      <c r="B30" s="24"/>
      <c r="C30" s="23" t="s">
        <v>27</v>
      </c>
      <c r="D30" s="25"/>
      <c r="E30" s="25"/>
      <c r="F30" s="24"/>
      <c r="G30" s="2"/>
      <c r="H30" s="27">
        <f>H31</f>
        <v>139.57</v>
      </c>
      <c r="I30" s="28"/>
      <c r="J30" s="28"/>
      <c r="K30" s="28"/>
      <c r="L30" s="28"/>
      <c r="M30" s="28"/>
      <c r="N30" s="28"/>
      <c r="O30" s="28"/>
      <c r="P30" s="28"/>
      <c r="Q30" s="29"/>
      <c r="R30" s="38">
        <v>88.18</v>
      </c>
      <c r="S30" s="39"/>
      <c r="T30" s="39"/>
      <c r="U30" s="39"/>
      <c r="V30" s="39"/>
      <c r="W30" s="39"/>
      <c r="X30" s="39"/>
      <c r="Y30" s="39"/>
      <c r="Z30" s="39"/>
      <c r="AA30" s="40"/>
    </row>
    <row r="31" spans="1:27" x14ac:dyDescent="0.25">
      <c r="A31" s="23" t="s">
        <v>28</v>
      </c>
      <c r="B31" s="24"/>
      <c r="C31" s="23" t="s">
        <v>29</v>
      </c>
      <c r="D31" s="25"/>
      <c r="E31" s="25"/>
      <c r="F31" s="24"/>
      <c r="G31" s="5" t="s">
        <v>87</v>
      </c>
      <c r="H31" s="26">
        <v>139.57</v>
      </c>
      <c r="I31" s="25"/>
      <c r="J31" s="25"/>
      <c r="K31" s="25"/>
      <c r="L31" s="25"/>
      <c r="M31" s="25"/>
      <c r="N31" s="25"/>
      <c r="O31" s="25"/>
      <c r="P31" s="25"/>
      <c r="Q31" s="24"/>
      <c r="R31" s="20">
        <v>88.18</v>
      </c>
      <c r="S31" s="21"/>
      <c r="T31" s="21"/>
      <c r="U31" s="21"/>
      <c r="V31" s="21"/>
      <c r="W31" s="21"/>
      <c r="X31" s="21"/>
      <c r="Y31" s="21"/>
      <c r="Z31" s="21"/>
      <c r="AA31" s="22"/>
    </row>
    <row r="32" spans="1:27" ht="24" customHeight="1" x14ac:dyDescent="0.25">
      <c r="A32" s="23" t="s">
        <v>30</v>
      </c>
      <c r="B32" s="24"/>
      <c r="C32" s="23" t="s">
        <v>31</v>
      </c>
      <c r="D32" s="25"/>
      <c r="E32" s="25"/>
      <c r="F32" s="24"/>
      <c r="G32" s="2"/>
      <c r="H32" s="26">
        <v>0</v>
      </c>
      <c r="I32" s="25"/>
      <c r="J32" s="25"/>
      <c r="K32" s="25"/>
      <c r="L32" s="25"/>
      <c r="M32" s="25"/>
      <c r="N32" s="25"/>
      <c r="O32" s="25"/>
      <c r="P32" s="25"/>
      <c r="Q32" s="24"/>
      <c r="R32" s="20">
        <v>0</v>
      </c>
      <c r="S32" s="21"/>
      <c r="T32" s="21"/>
      <c r="U32" s="21"/>
      <c r="V32" s="21"/>
      <c r="W32" s="21"/>
      <c r="X32" s="21"/>
      <c r="Y32" s="21"/>
      <c r="Z32" s="21"/>
      <c r="AA32" s="22"/>
    </row>
    <row r="33" spans="1:27" ht="27.75" customHeight="1" x14ac:dyDescent="0.25">
      <c r="A33" s="23" t="s">
        <v>32</v>
      </c>
      <c r="B33" s="24"/>
      <c r="C33" s="23" t="s">
        <v>33</v>
      </c>
      <c r="D33" s="25"/>
      <c r="E33" s="25"/>
      <c r="F33" s="24"/>
      <c r="G33" s="2"/>
      <c r="H33" s="27">
        <f>H34+H35+H36+H37+H38+H39++H41+H42+H46+H47</f>
        <v>78854.12999999999</v>
      </c>
      <c r="I33" s="28"/>
      <c r="J33" s="28"/>
      <c r="K33" s="28"/>
      <c r="L33" s="28"/>
      <c r="M33" s="28"/>
      <c r="N33" s="28"/>
      <c r="O33" s="28"/>
      <c r="P33" s="28"/>
      <c r="Q33" s="29"/>
      <c r="R33" s="38">
        <f>R34+R35+R36+R37+R38+R39+R42+R46</f>
        <v>74460.569999999992</v>
      </c>
      <c r="S33" s="39"/>
      <c r="T33" s="39"/>
      <c r="U33" s="39"/>
      <c r="V33" s="39"/>
      <c r="W33" s="39"/>
      <c r="X33" s="39"/>
      <c r="Y33" s="39"/>
      <c r="Z33" s="39"/>
      <c r="AA33" s="40"/>
    </row>
    <row r="34" spans="1:27" ht="30.75" customHeight="1" x14ac:dyDescent="0.25">
      <c r="A34" s="23" t="s">
        <v>14</v>
      </c>
      <c r="B34" s="24"/>
      <c r="C34" s="23" t="s">
        <v>34</v>
      </c>
      <c r="D34" s="25"/>
      <c r="E34" s="25"/>
      <c r="F34" s="24"/>
      <c r="G34" s="5" t="s">
        <v>88</v>
      </c>
      <c r="H34" s="26">
        <v>50675.59</v>
      </c>
      <c r="I34" s="25"/>
      <c r="J34" s="25"/>
      <c r="K34" s="25"/>
      <c r="L34" s="25"/>
      <c r="M34" s="25"/>
      <c r="N34" s="25"/>
      <c r="O34" s="25"/>
      <c r="P34" s="25"/>
      <c r="Q34" s="24"/>
      <c r="R34" s="20">
        <v>50665.27</v>
      </c>
      <c r="S34" s="21"/>
      <c r="T34" s="21"/>
      <c r="U34" s="21"/>
      <c r="V34" s="21"/>
      <c r="W34" s="21"/>
      <c r="X34" s="21"/>
      <c r="Y34" s="21"/>
      <c r="Z34" s="21"/>
      <c r="AA34" s="22"/>
    </row>
    <row r="35" spans="1:27" ht="23.25" customHeight="1" x14ac:dyDescent="0.25">
      <c r="A35" s="23" t="s">
        <v>24</v>
      </c>
      <c r="B35" s="24"/>
      <c r="C35" s="23" t="s">
        <v>35</v>
      </c>
      <c r="D35" s="25"/>
      <c r="E35" s="25"/>
      <c r="F35" s="24"/>
      <c r="G35" s="2"/>
      <c r="H35" s="26">
        <v>5861.96</v>
      </c>
      <c r="I35" s="25"/>
      <c r="J35" s="25"/>
      <c r="K35" s="25"/>
      <c r="L35" s="25"/>
      <c r="M35" s="25"/>
      <c r="N35" s="25"/>
      <c r="O35" s="25"/>
      <c r="P35" s="25"/>
      <c r="Q35" s="24"/>
      <c r="R35" s="20">
        <v>6488.17</v>
      </c>
      <c r="S35" s="21"/>
      <c r="T35" s="21"/>
      <c r="U35" s="21"/>
      <c r="V35" s="21"/>
      <c r="W35" s="21"/>
      <c r="X35" s="21"/>
      <c r="Y35" s="21"/>
      <c r="Z35" s="21"/>
      <c r="AA35" s="22"/>
    </row>
    <row r="36" spans="1:27" ht="25.5" customHeight="1" x14ac:dyDescent="0.25">
      <c r="A36" s="23" t="s">
        <v>26</v>
      </c>
      <c r="B36" s="24"/>
      <c r="C36" s="23" t="s">
        <v>36</v>
      </c>
      <c r="D36" s="25"/>
      <c r="E36" s="25"/>
      <c r="F36" s="24"/>
      <c r="G36" s="5" t="s">
        <v>89</v>
      </c>
      <c r="H36" s="26">
        <v>7911.24</v>
      </c>
      <c r="I36" s="25"/>
      <c r="J36" s="25"/>
      <c r="K36" s="25"/>
      <c r="L36" s="25"/>
      <c r="M36" s="25"/>
      <c r="N36" s="25"/>
      <c r="O36" s="25"/>
      <c r="P36" s="25"/>
      <c r="Q36" s="24"/>
      <c r="R36" s="20">
        <v>9752.9699999999993</v>
      </c>
      <c r="S36" s="21"/>
      <c r="T36" s="21"/>
      <c r="U36" s="21"/>
      <c r="V36" s="21"/>
      <c r="W36" s="21"/>
      <c r="X36" s="21"/>
      <c r="Y36" s="21"/>
      <c r="Z36" s="21"/>
      <c r="AA36" s="22"/>
    </row>
    <row r="37" spans="1:27" x14ac:dyDescent="0.25">
      <c r="A37" s="23" t="s">
        <v>37</v>
      </c>
      <c r="B37" s="24"/>
      <c r="C37" s="23" t="s">
        <v>38</v>
      </c>
      <c r="D37" s="25"/>
      <c r="E37" s="25"/>
      <c r="F37" s="24"/>
      <c r="G37" s="2"/>
      <c r="H37" s="26">
        <v>119.43</v>
      </c>
      <c r="I37" s="25"/>
      <c r="J37" s="25"/>
      <c r="K37" s="25"/>
      <c r="L37" s="25"/>
      <c r="M37" s="25"/>
      <c r="N37" s="25"/>
      <c r="O37" s="25"/>
      <c r="P37" s="25"/>
      <c r="Q37" s="24"/>
      <c r="R37" s="36">
        <v>42.72</v>
      </c>
      <c r="S37" s="37"/>
      <c r="T37" s="37"/>
      <c r="U37" s="37"/>
      <c r="V37" s="37"/>
      <c r="W37" s="37"/>
      <c r="X37" s="37"/>
      <c r="Y37" s="37"/>
      <c r="Z37" s="37"/>
      <c r="AA37" s="37"/>
    </row>
    <row r="38" spans="1:27" x14ac:dyDescent="0.25">
      <c r="A38" s="23" t="s">
        <v>39</v>
      </c>
      <c r="B38" s="24"/>
      <c r="C38" s="23" t="s">
        <v>40</v>
      </c>
      <c r="D38" s="25"/>
      <c r="E38" s="25"/>
      <c r="F38" s="24"/>
      <c r="G38" s="2"/>
      <c r="H38" s="26">
        <v>281.70999999999998</v>
      </c>
      <c r="I38" s="25"/>
      <c r="J38" s="25"/>
      <c r="K38" s="25"/>
      <c r="L38" s="25"/>
      <c r="M38" s="25"/>
      <c r="N38" s="25"/>
      <c r="O38" s="25"/>
      <c r="P38" s="25"/>
      <c r="Q38" s="24"/>
      <c r="R38" s="20">
        <v>63.72</v>
      </c>
      <c r="S38" s="21"/>
      <c r="T38" s="21"/>
      <c r="U38" s="21"/>
      <c r="V38" s="21"/>
      <c r="W38" s="21"/>
      <c r="X38" s="21"/>
      <c r="Y38" s="21"/>
      <c r="Z38" s="21"/>
      <c r="AA38" s="22"/>
    </row>
    <row r="39" spans="1:27" x14ac:dyDescent="0.25">
      <c r="A39" s="23" t="s">
        <v>41</v>
      </c>
      <c r="B39" s="24"/>
      <c r="C39" s="23" t="s">
        <v>42</v>
      </c>
      <c r="D39" s="25"/>
      <c r="E39" s="25"/>
      <c r="F39" s="24"/>
      <c r="G39" s="2"/>
      <c r="H39" s="26">
        <v>130</v>
      </c>
      <c r="I39" s="25"/>
      <c r="J39" s="25"/>
      <c r="K39" s="25"/>
      <c r="L39" s="25"/>
      <c r="M39" s="25"/>
      <c r="N39" s="25"/>
      <c r="O39" s="25"/>
      <c r="P39" s="25"/>
      <c r="Q39" s="24"/>
      <c r="R39" s="20">
        <v>31.86</v>
      </c>
      <c r="S39" s="21"/>
      <c r="T39" s="21"/>
      <c r="U39" s="21"/>
      <c r="V39" s="21"/>
      <c r="W39" s="21"/>
      <c r="X39" s="21"/>
      <c r="Y39" s="21"/>
      <c r="Z39" s="21"/>
      <c r="AA39" s="22"/>
    </row>
    <row r="40" spans="1:27" ht="24" customHeight="1" x14ac:dyDescent="0.25">
      <c r="A40" s="23" t="s">
        <v>43</v>
      </c>
      <c r="B40" s="24"/>
      <c r="C40" s="23" t="s">
        <v>44</v>
      </c>
      <c r="D40" s="25"/>
      <c r="E40" s="25"/>
      <c r="F40" s="24"/>
      <c r="G40" s="2"/>
      <c r="H40" s="26"/>
      <c r="I40" s="25"/>
      <c r="J40" s="25"/>
      <c r="K40" s="25"/>
      <c r="L40" s="25"/>
      <c r="M40" s="25"/>
      <c r="N40" s="25"/>
      <c r="O40" s="25"/>
      <c r="P40" s="25"/>
      <c r="Q40" s="24"/>
      <c r="R40" s="20">
        <v>0</v>
      </c>
      <c r="S40" s="21"/>
      <c r="T40" s="21"/>
      <c r="U40" s="21"/>
      <c r="V40" s="21"/>
      <c r="W40" s="21"/>
      <c r="X40" s="21"/>
      <c r="Y40" s="21"/>
      <c r="Z40" s="21"/>
      <c r="AA40" s="22"/>
    </row>
    <row r="41" spans="1:27" ht="26.25" customHeight="1" x14ac:dyDescent="0.25">
      <c r="A41" s="23" t="s">
        <v>45</v>
      </c>
      <c r="B41" s="24"/>
      <c r="C41" s="23" t="s">
        <v>46</v>
      </c>
      <c r="D41" s="25"/>
      <c r="E41" s="25"/>
      <c r="F41" s="24"/>
      <c r="G41" s="2"/>
      <c r="H41" s="26">
        <v>5.83</v>
      </c>
      <c r="I41" s="25"/>
      <c r="J41" s="25"/>
      <c r="K41" s="25"/>
      <c r="L41" s="25"/>
      <c r="M41" s="25"/>
      <c r="N41" s="25"/>
      <c r="O41" s="25"/>
      <c r="P41" s="25"/>
      <c r="Q41" s="24"/>
      <c r="R41" s="20"/>
      <c r="S41" s="21"/>
      <c r="T41" s="21"/>
      <c r="U41" s="21"/>
      <c r="V41" s="21"/>
      <c r="W41" s="21"/>
      <c r="X41" s="21"/>
      <c r="Y41" s="21"/>
      <c r="Z41" s="21"/>
      <c r="AA41" s="22"/>
    </row>
    <row r="42" spans="1:27" ht="27" customHeight="1" x14ac:dyDescent="0.25">
      <c r="A42" s="23" t="s">
        <v>47</v>
      </c>
      <c r="B42" s="24"/>
      <c r="C42" s="23" t="s">
        <v>48</v>
      </c>
      <c r="D42" s="25"/>
      <c r="E42" s="25"/>
      <c r="F42" s="24"/>
      <c r="G42" s="5" t="s">
        <v>90</v>
      </c>
      <c r="H42" s="26">
        <v>1666.03</v>
      </c>
      <c r="I42" s="25"/>
      <c r="J42" s="25"/>
      <c r="K42" s="25"/>
      <c r="L42" s="25"/>
      <c r="M42" s="25"/>
      <c r="N42" s="25"/>
      <c r="O42" s="25"/>
      <c r="P42" s="25"/>
      <c r="Q42" s="24"/>
      <c r="R42" s="20">
        <v>693.7</v>
      </c>
      <c r="S42" s="21"/>
      <c r="T42" s="21"/>
      <c r="U42" s="21"/>
      <c r="V42" s="21"/>
      <c r="W42" s="21"/>
      <c r="X42" s="21"/>
      <c r="Y42" s="21"/>
      <c r="Z42" s="21"/>
      <c r="AA42" s="22"/>
    </row>
    <row r="43" spans="1:27" ht="17.25" customHeight="1" x14ac:dyDescent="0.25">
      <c r="A43" s="23" t="s">
        <v>49</v>
      </c>
      <c r="B43" s="24"/>
      <c r="C43" s="23" t="s">
        <v>50</v>
      </c>
      <c r="D43" s="25"/>
      <c r="E43" s="25"/>
      <c r="F43" s="24"/>
      <c r="G43" s="2"/>
      <c r="H43" s="26">
        <v>0</v>
      </c>
      <c r="I43" s="25"/>
      <c r="J43" s="25"/>
      <c r="K43" s="25"/>
      <c r="L43" s="25"/>
      <c r="M43" s="25"/>
      <c r="N43" s="25"/>
      <c r="O43" s="25"/>
      <c r="P43" s="25"/>
      <c r="Q43" s="24"/>
      <c r="R43" s="20">
        <v>0</v>
      </c>
      <c r="S43" s="21"/>
      <c r="T43" s="21"/>
      <c r="U43" s="21"/>
      <c r="V43" s="21"/>
      <c r="W43" s="21"/>
      <c r="X43" s="21"/>
      <c r="Y43" s="21"/>
      <c r="Z43" s="21"/>
      <c r="AA43" s="22"/>
    </row>
    <row r="44" spans="1:27" x14ac:dyDescent="0.25">
      <c r="A44" s="23" t="s">
        <v>51</v>
      </c>
      <c r="B44" s="24"/>
      <c r="C44" s="23" t="s">
        <v>52</v>
      </c>
      <c r="D44" s="25"/>
      <c r="E44" s="25"/>
      <c r="F44" s="24"/>
      <c r="G44" s="2"/>
      <c r="H44" s="26">
        <v>0</v>
      </c>
      <c r="I44" s="25"/>
      <c r="J44" s="25"/>
      <c r="K44" s="25"/>
      <c r="L44" s="25"/>
      <c r="M44" s="25"/>
      <c r="N44" s="25"/>
      <c r="O44" s="25"/>
      <c r="P44" s="25"/>
      <c r="Q44" s="24"/>
      <c r="R44" s="20">
        <v>0</v>
      </c>
      <c r="S44" s="21"/>
      <c r="T44" s="21"/>
      <c r="U44" s="21"/>
      <c r="V44" s="21"/>
      <c r="W44" s="21"/>
      <c r="X44" s="21"/>
      <c r="Y44" s="21"/>
      <c r="Z44" s="21"/>
      <c r="AA44" s="22"/>
    </row>
    <row r="45" spans="1:27" ht="18" customHeight="1" x14ac:dyDescent="0.25">
      <c r="A45" s="23" t="s">
        <v>53</v>
      </c>
      <c r="B45" s="24"/>
      <c r="C45" s="23" t="s">
        <v>54</v>
      </c>
      <c r="D45" s="25"/>
      <c r="E45" s="25"/>
      <c r="F45" s="24"/>
      <c r="G45" s="2"/>
      <c r="H45" s="26">
        <v>0</v>
      </c>
      <c r="I45" s="25"/>
      <c r="J45" s="25"/>
      <c r="K45" s="25"/>
      <c r="L45" s="25"/>
      <c r="M45" s="25"/>
      <c r="N45" s="25"/>
      <c r="O45" s="25"/>
      <c r="P45" s="25"/>
      <c r="Q45" s="24"/>
      <c r="R45" s="20">
        <v>0</v>
      </c>
      <c r="S45" s="21"/>
      <c r="T45" s="21"/>
      <c r="U45" s="21"/>
      <c r="V45" s="21"/>
      <c r="W45" s="21"/>
      <c r="X45" s="21"/>
      <c r="Y45" s="21"/>
      <c r="Z45" s="21"/>
      <c r="AA45" s="22"/>
    </row>
    <row r="46" spans="1:27" x14ac:dyDescent="0.25">
      <c r="A46" s="23" t="s">
        <v>55</v>
      </c>
      <c r="B46" s="24"/>
      <c r="C46" s="23" t="s">
        <v>56</v>
      </c>
      <c r="D46" s="25"/>
      <c r="E46" s="25"/>
      <c r="F46" s="24"/>
      <c r="G46" s="5" t="s">
        <v>91</v>
      </c>
      <c r="H46" s="26">
        <v>9595.76</v>
      </c>
      <c r="I46" s="25"/>
      <c r="J46" s="25"/>
      <c r="K46" s="25"/>
      <c r="L46" s="25"/>
      <c r="M46" s="25"/>
      <c r="N46" s="25"/>
      <c r="O46" s="25"/>
      <c r="P46" s="25"/>
      <c r="Q46" s="24"/>
      <c r="R46" s="36">
        <v>6722.16</v>
      </c>
      <c r="S46" s="37"/>
      <c r="T46" s="37"/>
      <c r="U46" s="37"/>
      <c r="V46" s="37"/>
      <c r="W46" s="37"/>
      <c r="X46" s="37"/>
      <c r="Y46" s="37"/>
      <c r="Z46" s="37"/>
      <c r="AA46" s="37"/>
    </row>
    <row r="47" spans="1:27" x14ac:dyDescent="0.25">
      <c r="A47" s="23" t="s">
        <v>57</v>
      </c>
      <c r="B47" s="24"/>
      <c r="C47" s="23" t="s">
        <v>58</v>
      </c>
      <c r="D47" s="25"/>
      <c r="E47" s="25"/>
      <c r="F47" s="24"/>
      <c r="G47" s="5" t="s">
        <v>93</v>
      </c>
      <c r="H47" s="26">
        <v>2606.58</v>
      </c>
      <c r="I47" s="25"/>
      <c r="J47" s="25"/>
      <c r="K47" s="25"/>
      <c r="L47" s="25"/>
      <c r="M47" s="25"/>
      <c r="N47" s="25"/>
      <c r="O47" s="25"/>
      <c r="P47" s="25"/>
      <c r="Q47" s="24"/>
      <c r="R47" s="20">
        <v>0</v>
      </c>
      <c r="S47" s="21"/>
      <c r="T47" s="21"/>
      <c r="U47" s="21"/>
      <c r="V47" s="21"/>
      <c r="W47" s="21"/>
      <c r="X47" s="21"/>
      <c r="Y47" s="21"/>
      <c r="Z47" s="21"/>
      <c r="AA47" s="22"/>
    </row>
    <row r="48" spans="1:27" ht="25.5" customHeight="1" x14ac:dyDescent="0.25">
      <c r="A48" s="23" t="s">
        <v>59</v>
      </c>
      <c r="B48" s="24"/>
      <c r="C48" s="23" t="s">
        <v>60</v>
      </c>
      <c r="D48" s="25"/>
      <c r="E48" s="25"/>
      <c r="F48" s="24"/>
      <c r="G48" s="2"/>
      <c r="H48" s="27">
        <f>H23-H33</f>
        <v>665.23000000002503</v>
      </c>
      <c r="I48" s="28"/>
      <c r="J48" s="28"/>
      <c r="K48" s="28"/>
      <c r="L48" s="28"/>
      <c r="M48" s="28"/>
      <c r="N48" s="28"/>
      <c r="O48" s="28"/>
      <c r="P48" s="28"/>
      <c r="Q48" s="29"/>
      <c r="R48" s="27">
        <f>R23-R33</f>
        <v>425.40000000000873</v>
      </c>
      <c r="S48" s="28"/>
      <c r="T48" s="28"/>
      <c r="U48" s="28"/>
      <c r="V48" s="28"/>
      <c r="W48" s="28"/>
      <c r="X48" s="28"/>
      <c r="Y48" s="28"/>
      <c r="Z48" s="28"/>
      <c r="AA48" s="29"/>
    </row>
    <row r="49" spans="1:29" x14ac:dyDescent="0.25">
      <c r="A49" s="23" t="s">
        <v>61</v>
      </c>
      <c r="B49" s="24"/>
      <c r="C49" s="23" t="s">
        <v>62</v>
      </c>
      <c r="D49" s="25"/>
      <c r="E49" s="25"/>
      <c r="F49" s="24"/>
      <c r="G49" s="2"/>
      <c r="H49" s="26">
        <v>139.57</v>
      </c>
      <c r="I49" s="25"/>
      <c r="J49" s="25"/>
      <c r="K49" s="25"/>
      <c r="L49" s="25"/>
      <c r="M49" s="25"/>
      <c r="N49" s="25"/>
      <c r="O49" s="25"/>
      <c r="P49" s="25"/>
      <c r="Q49" s="24"/>
      <c r="R49" s="20"/>
      <c r="S49" s="21"/>
      <c r="T49" s="21"/>
      <c r="U49" s="21"/>
      <c r="V49" s="21"/>
      <c r="W49" s="21"/>
      <c r="X49" s="21"/>
      <c r="Y49" s="21"/>
      <c r="Z49" s="21"/>
      <c r="AA49" s="22"/>
    </row>
    <row r="50" spans="1:29" x14ac:dyDescent="0.25">
      <c r="A50" s="23" t="s">
        <v>14</v>
      </c>
      <c r="B50" s="24"/>
      <c r="C50" s="23" t="s">
        <v>63</v>
      </c>
      <c r="D50" s="25"/>
      <c r="E50" s="25"/>
      <c r="F50" s="24"/>
      <c r="G50" s="2"/>
      <c r="H50" s="26"/>
      <c r="I50" s="25"/>
      <c r="J50" s="25"/>
      <c r="K50" s="25"/>
      <c r="L50" s="25"/>
      <c r="M50" s="25"/>
      <c r="N50" s="25"/>
      <c r="O50" s="25"/>
      <c r="P50" s="25"/>
      <c r="Q50" s="24"/>
      <c r="R50" s="20"/>
      <c r="S50" s="21"/>
      <c r="T50" s="21"/>
      <c r="U50" s="21"/>
      <c r="V50" s="21"/>
      <c r="W50" s="21"/>
      <c r="X50" s="21"/>
      <c r="Y50" s="21"/>
      <c r="Z50" s="21"/>
      <c r="AA50" s="22"/>
    </row>
    <row r="51" spans="1:29" x14ac:dyDescent="0.25">
      <c r="A51" s="23" t="s">
        <v>24</v>
      </c>
      <c r="B51" s="24"/>
      <c r="C51" s="23" t="s">
        <v>64</v>
      </c>
      <c r="D51" s="25"/>
      <c r="E51" s="25"/>
      <c r="F51" s="24"/>
      <c r="G51" s="2"/>
      <c r="H51" s="26"/>
      <c r="I51" s="25"/>
      <c r="J51" s="25"/>
      <c r="K51" s="25"/>
      <c r="L51" s="25"/>
      <c r="M51" s="25"/>
      <c r="N51" s="25"/>
      <c r="O51" s="25"/>
      <c r="P51" s="25"/>
      <c r="Q51" s="24"/>
      <c r="R51" s="20">
        <v>0</v>
      </c>
      <c r="S51" s="21"/>
      <c r="T51" s="21"/>
      <c r="U51" s="21"/>
      <c r="V51" s="21"/>
      <c r="W51" s="21"/>
      <c r="X51" s="21"/>
      <c r="Y51" s="21"/>
      <c r="Z51" s="21"/>
      <c r="AA51" s="22"/>
    </row>
    <row r="52" spans="1:29" x14ac:dyDescent="0.25">
      <c r="A52" s="23" t="s">
        <v>26</v>
      </c>
      <c r="B52" s="24"/>
      <c r="C52" s="23" t="s">
        <v>65</v>
      </c>
      <c r="D52" s="25"/>
      <c r="E52" s="25"/>
      <c r="F52" s="24"/>
      <c r="G52" s="2"/>
      <c r="H52" s="26"/>
      <c r="I52" s="25"/>
      <c r="J52" s="25"/>
      <c r="K52" s="25"/>
      <c r="L52" s="25"/>
      <c r="M52" s="25"/>
      <c r="N52" s="25"/>
      <c r="O52" s="25"/>
      <c r="P52" s="25"/>
      <c r="Q52" s="24"/>
      <c r="R52" s="20"/>
      <c r="S52" s="21"/>
      <c r="T52" s="21"/>
      <c r="U52" s="21"/>
      <c r="V52" s="21"/>
      <c r="W52" s="21"/>
      <c r="X52" s="21"/>
      <c r="Y52" s="21"/>
      <c r="Z52" s="21"/>
      <c r="AA52" s="22"/>
    </row>
    <row r="53" spans="1:29" ht="24.75" customHeight="1" x14ac:dyDescent="0.25">
      <c r="A53" s="23" t="s">
        <v>66</v>
      </c>
      <c r="B53" s="24"/>
      <c r="C53" s="23" t="s">
        <v>67</v>
      </c>
      <c r="D53" s="25"/>
      <c r="E53" s="25"/>
      <c r="F53" s="24"/>
      <c r="G53" s="2"/>
      <c r="H53" s="26">
        <v>0</v>
      </c>
      <c r="I53" s="25"/>
      <c r="J53" s="25"/>
      <c r="K53" s="25"/>
      <c r="L53" s="25"/>
      <c r="M53" s="25"/>
      <c r="N53" s="25"/>
      <c r="O53" s="25"/>
      <c r="P53" s="25"/>
      <c r="Q53" s="24"/>
      <c r="R53" s="20">
        <v>0</v>
      </c>
      <c r="S53" s="21"/>
      <c r="T53" s="21"/>
      <c r="U53" s="21"/>
      <c r="V53" s="21"/>
      <c r="W53" s="21"/>
      <c r="X53" s="21"/>
      <c r="Y53" s="21"/>
      <c r="Z53" s="21"/>
      <c r="AA53" s="22"/>
    </row>
    <row r="54" spans="1:29" ht="48.75" customHeight="1" x14ac:dyDescent="0.25">
      <c r="A54" s="23" t="s">
        <v>68</v>
      </c>
      <c r="B54" s="24"/>
      <c r="C54" s="23" t="s">
        <v>69</v>
      </c>
      <c r="D54" s="25"/>
      <c r="E54" s="25"/>
      <c r="F54" s="24"/>
      <c r="G54" s="2"/>
      <c r="H54" s="26">
        <v>0</v>
      </c>
      <c r="I54" s="25"/>
      <c r="J54" s="25"/>
      <c r="K54" s="25"/>
      <c r="L54" s="25"/>
      <c r="M54" s="25"/>
      <c r="N54" s="25"/>
      <c r="O54" s="25"/>
      <c r="P54" s="25"/>
      <c r="Q54" s="24"/>
      <c r="R54" s="20">
        <v>0</v>
      </c>
      <c r="S54" s="21"/>
      <c r="T54" s="21"/>
      <c r="U54" s="21"/>
      <c r="V54" s="21"/>
      <c r="W54" s="21"/>
      <c r="X54" s="21"/>
      <c r="Y54" s="21"/>
      <c r="Z54" s="21"/>
      <c r="AA54" s="22"/>
    </row>
    <row r="55" spans="1:29" x14ac:dyDescent="0.25">
      <c r="A55" s="23" t="s">
        <v>70</v>
      </c>
      <c r="B55" s="24"/>
      <c r="C55" s="23" t="s">
        <v>71</v>
      </c>
      <c r="D55" s="25"/>
      <c r="E55" s="25"/>
      <c r="F55" s="24"/>
      <c r="G55" s="2"/>
      <c r="H55" s="26">
        <v>0</v>
      </c>
      <c r="I55" s="25"/>
      <c r="J55" s="25"/>
      <c r="K55" s="25"/>
      <c r="L55" s="25"/>
      <c r="M55" s="25"/>
      <c r="N55" s="25"/>
      <c r="O55" s="25"/>
      <c r="P55" s="25"/>
      <c r="Q55" s="24"/>
      <c r="R55" s="20">
        <v>0</v>
      </c>
      <c r="S55" s="21"/>
      <c r="T55" s="21"/>
      <c r="U55" s="21"/>
      <c r="V55" s="21"/>
      <c r="W55" s="21"/>
      <c r="X55" s="21"/>
      <c r="Y55" s="21"/>
      <c r="Z55" s="21"/>
      <c r="AA55" s="22"/>
    </row>
    <row r="56" spans="1:29" ht="36.75" customHeight="1" x14ac:dyDescent="0.25">
      <c r="A56" s="23" t="s">
        <v>72</v>
      </c>
      <c r="B56" s="24"/>
      <c r="C56" s="23" t="s">
        <v>73</v>
      </c>
      <c r="D56" s="25"/>
      <c r="E56" s="25"/>
      <c r="F56" s="24"/>
      <c r="G56" s="2"/>
      <c r="H56" s="27">
        <v>665.23</v>
      </c>
      <c r="I56" s="28"/>
      <c r="J56" s="28"/>
      <c r="K56" s="28"/>
      <c r="L56" s="28"/>
      <c r="M56" s="28"/>
      <c r="N56" s="28"/>
      <c r="O56" s="28"/>
      <c r="P56" s="28"/>
      <c r="Q56" s="29"/>
      <c r="R56" s="30">
        <v>425.4</v>
      </c>
      <c r="S56" s="31"/>
      <c r="T56" s="31"/>
      <c r="U56" s="31"/>
      <c r="V56" s="31"/>
      <c r="W56" s="31"/>
      <c r="X56" s="31"/>
      <c r="Y56" s="31"/>
      <c r="Z56" s="31"/>
      <c r="AA56" s="32"/>
    </row>
    <row r="57" spans="1:29" ht="18" customHeight="1" x14ac:dyDescent="0.25">
      <c r="A57" s="23" t="s">
        <v>14</v>
      </c>
      <c r="B57" s="24"/>
      <c r="C57" s="23" t="s">
        <v>74</v>
      </c>
      <c r="D57" s="25"/>
      <c r="E57" s="25"/>
      <c r="F57" s="24"/>
      <c r="G57" s="2"/>
      <c r="H57" s="26">
        <v>0</v>
      </c>
      <c r="I57" s="25"/>
      <c r="J57" s="25"/>
      <c r="K57" s="25"/>
      <c r="L57" s="25"/>
      <c r="M57" s="25"/>
      <c r="N57" s="25"/>
      <c r="O57" s="25"/>
      <c r="P57" s="25"/>
      <c r="Q57" s="24"/>
      <c r="R57" s="15"/>
      <c r="S57" s="16"/>
      <c r="T57" s="16"/>
      <c r="U57" s="16"/>
      <c r="V57" s="16"/>
      <c r="W57" s="16"/>
      <c r="X57" s="16"/>
      <c r="Y57" s="16"/>
      <c r="Z57" s="16"/>
      <c r="AA57" s="17"/>
    </row>
    <row r="58" spans="1:29" ht="28.5" customHeight="1" x14ac:dyDescent="0.25">
      <c r="A58" s="23" t="s">
        <v>75</v>
      </c>
      <c r="B58" s="24"/>
      <c r="C58" s="23" t="s">
        <v>76</v>
      </c>
      <c r="D58" s="25"/>
      <c r="E58" s="25"/>
      <c r="F58" s="24"/>
      <c r="G58" s="2"/>
      <c r="H58" s="33">
        <f>H23-H33</f>
        <v>665.23000000002503</v>
      </c>
      <c r="I58" s="34"/>
      <c r="J58" s="34"/>
      <c r="K58" s="34"/>
      <c r="L58" s="34"/>
      <c r="M58" s="34"/>
      <c r="N58" s="34"/>
      <c r="O58" s="34"/>
      <c r="P58" s="34"/>
      <c r="Q58" s="35"/>
      <c r="R58" s="18">
        <f>R23-R33</f>
        <v>425.40000000000873</v>
      </c>
      <c r="S58" s="19"/>
      <c r="T58" s="19"/>
      <c r="U58" s="19"/>
      <c r="V58" s="19"/>
      <c r="W58" s="19"/>
      <c r="X58" s="19"/>
      <c r="Y58" s="19"/>
      <c r="Z58" s="19"/>
      <c r="AA58" s="19"/>
    </row>
    <row r="59" spans="1:29" ht="39" customHeight="1" x14ac:dyDescent="0.25">
      <c r="A59" s="23" t="s">
        <v>14</v>
      </c>
      <c r="B59" s="24"/>
      <c r="C59" s="23" t="s">
        <v>77</v>
      </c>
      <c r="D59" s="25"/>
      <c r="E59" s="25"/>
      <c r="F59" s="24"/>
      <c r="G59" s="2"/>
      <c r="H59" s="26">
        <v>0</v>
      </c>
      <c r="I59" s="25"/>
      <c r="J59" s="25"/>
      <c r="K59" s="25"/>
      <c r="L59" s="25"/>
      <c r="M59" s="25"/>
      <c r="N59" s="25"/>
      <c r="O59" s="25"/>
      <c r="P59" s="25"/>
      <c r="Q59" s="24"/>
      <c r="R59" s="20">
        <v>0</v>
      </c>
      <c r="S59" s="21"/>
      <c r="T59" s="21"/>
      <c r="U59" s="21"/>
      <c r="V59" s="21"/>
      <c r="W59" s="21"/>
      <c r="X59" s="21"/>
      <c r="Y59" s="21"/>
      <c r="Z59" s="21"/>
      <c r="AA59" s="22"/>
    </row>
    <row r="60" spans="1:29" ht="30.75" customHeight="1" x14ac:dyDescent="0.25">
      <c r="A60" s="23" t="s">
        <v>24</v>
      </c>
      <c r="B60" s="24"/>
      <c r="C60" s="23" t="s">
        <v>78</v>
      </c>
      <c r="D60" s="25"/>
      <c r="E60" s="25"/>
      <c r="F60" s="24"/>
      <c r="G60" s="2"/>
      <c r="H60" s="26">
        <v>0</v>
      </c>
      <c r="I60" s="25"/>
      <c r="J60" s="25"/>
      <c r="K60" s="25"/>
      <c r="L60" s="25"/>
      <c r="M60" s="25"/>
      <c r="N60" s="25"/>
      <c r="O60" s="25"/>
      <c r="P60" s="25"/>
      <c r="Q60" s="24"/>
      <c r="R60" s="20">
        <v>0</v>
      </c>
      <c r="S60" s="21"/>
      <c r="T60" s="21"/>
      <c r="U60" s="21"/>
      <c r="V60" s="21"/>
      <c r="W60" s="21"/>
      <c r="X60" s="21"/>
      <c r="Y60" s="21"/>
      <c r="Z60" s="21"/>
      <c r="AA60" s="22"/>
    </row>
    <row r="61" spans="1:29" ht="0" hidden="1" customHeight="1" x14ac:dyDescent="0.25"/>
    <row r="62" spans="1:29" ht="30.6" customHeight="1" x14ac:dyDescent="0.25"/>
    <row r="63" spans="1:29" ht="14.25" customHeight="1" x14ac:dyDescent="0.25">
      <c r="B63" s="8" t="s">
        <v>82</v>
      </c>
      <c r="C63" s="9"/>
      <c r="D63" s="9"/>
      <c r="E63" s="9"/>
      <c r="F63" s="9"/>
      <c r="G63" s="9"/>
      <c r="H63" s="9"/>
      <c r="I63" s="9"/>
      <c r="J63" s="9"/>
      <c r="K63" s="9"/>
      <c r="O63" s="10" t="s">
        <v>6</v>
      </c>
      <c r="P63" s="11"/>
      <c r="Q63" s="11"/>
      <c r="R63" s="11"/>
      <c r="S63" s="11"/>
      <c r="T63" s="11"/>
      <c r="W63" s="8" t="s">
        <v>83</v>
      </c>
      <c r="X63" s="9"/>
      <c r="AB63" s="7" t="s">
        <v>83</v>
      </c>
      <c r="AC63" s="6"/>
    </row>
    <row r="64" spans="1:29" ht="0" hidden="1" customHeight="1" x14ac:dyDescent="0.25"/>
    <row r="65" spans="2:29" ht="14.1" customHeight="1" x14ac:dyDescent="0.25">
      <c r="B65" s="14" t="s">
        <v>79</v>
      </c>
      <c r="C65" s="13"/>
      <c r="D65" s="13"/>
      <c r="E65" s="13"/>
      <c r="F65" s="13"/>
      <c r="G65" s="13"/>
      <c r="H65" s="13"/>
      <c r="I65" s="13"/>
      <c r="J65" s="13"/>
      <c r="O65" s="14" t="s">
        <v>80</v>
      </c>
      <c r="P65" s="13"/>
      <c r="Q65" s="13"/>
      <c r="R65" s="13"/>
      <c r="S65" s="13"/>
      <c r="T65" s="13"/>
      <c r="W65" s="14" t="s">
        <v>81</v>
      </c>
      <c r="X65" s="13"/>
    </row>
    <row r="66" spans="2:29" ht="0" hidden="1" customHeight="1" x14ac:dyDescent="0.25"/>
    <row r="67" spans="2:29" ht="18.95" customHeight="1" x14ac:dyDescent="0.25"/>
    <row r="68" spans="2:29" ht="14.25" customHeight="1" x14ac:dyDescent="0.25">
      <c r="B68" s="8" t="s">
        <v>84</v>
      </c>
      <c r="C68" s="9"/>
      <c r="D68" s="9"/>
      <c r="E68" s="9"/>
      <c r="F68" s="9"/>
      <c r="G68" s="9"/>
      <c r="H68" s="9"/>
      <c r="I68" s="9"/>
      <c r="J68" s="9"/>
      <c r="K68" s="9"/>
      <c r="O68" s="10" t="s">
        <v>6</v>
      </c>
      <c r="P68" s="11"/>
      <c r="Q68" s="11"/>
      <c r="R68" s="11"/>
      <c r="S68" s="11"/>
      <c r="T68" s="11"/>
      <c r="W68" s="8" t="s">
        <v>85</v>
      </c>
      <c r="X68" s="9"/>
      <c r="AB68" s="7" t="s">
        <v>92</v>
      </c>
      <c r="AC68" s="6"/>
    </row>
    <row r="69" spans="2:29" ht="0" hidden="1" customHeight="1" x14ac:dyDescent="0.25"/>
    <row r="70" spans="2:29" ht="14.1" customHeight="1" x14ac:dyDescent="0.25">
      <c r="B70" s="12" t="s">
        <v>86</v>
      </c>
      <c r="C70" s="13"/>
      <c r="D70" s="13"/>
      <c r="E70" s="13"/>
      <c r="F70" s="13"/>
      <c r="G70" s="13"/>
      <c r="H70" s="13"/>
      <c r="I70" s="13"/>
      <c r="J70" s="13"/>
      <c r="O70" s="14" t="s">
        <v>80</v>
      </c>
      <c r="P70" s="13"/>
      <c r="Q70" s="13"/>
      <c r="R70" s="13"/>
      <c r="S70" s="13"/>
      <c r="T70" s="13"/>
      <c r="W70" s="14" t="s">
        <v>81</v>
      </c>
      <c r="X70" s="13"/>
    </row>
    <row r="71" spans="2:29" ht="0" hidden="1" customHeight="1" x14ac:dyDescent="0.25"/>
    <row r="72" spans="2:29" ht="0" hidden="1" customHeight="1" x14ac:dyDescent="0.25"/>
    <row r="76" spans="2:29" s="3" customFormat="1" x14ac:dyDescent="0.25"/>
    <row r="77" spans="2:29" s="3" customFormat="1" x14ac:dyDescent="0.25"/>
    <row r="78" spans="2:29" s="3" customFormat="1" x14ac:dyDescent="0.25"/>
    <row r="79" spans="2:29" s="3" customFormat="1" x14ac:dyDescent="0.25"/>
    <row r="80" spans="2:29" s="3" customFormat="1" x14ac:dyDescent="0.25"/>
    <row r="81" s="3" customFormat="1" x14ac:dyDescent="0.25"/>
    <row r="115" spans="5:8" x14ac:dyDescent="0.25">
      <c r="E115" s="4"/>
      <c r="H115" s="4"/>
    </row>
  </sheetData>
  <mergeCells count="181">
    <mergeCell ref="D10:W10"/>
    <mergeCell ref="A12:Y12"/>
    <mergeCell ref="A14:Y14"/>
    <mergeCell ref="E16:I16"/>
    <mergeCell ref="L16:O16"/>
    <mergeCell ref="Q16:S16"/>
    <mergeCell ref="R25:AA25"/>
    <mergeCell ref="S1:Y1"/>
    <mergeCell ref="S2:Y2"/>
    <mergeCell ref="A4:Y4"/>
    <mergeCell ref="A6:Y6"/>
    <mergeCell ref="A8:Y8"/>
    <mergeCell ref="F18:H18"/>
    <mergeCell ref="N20:Y20"/>
    <mergeCell ref="A22:B22"/>
    <mergeCell ref="C22:F22"/>
    <mergeCell ref="H22:Q22"/>
    <mergeCell ref="R22:U22"/>
    <mergeCell ref="R26:AA26"/>
    <mergeCell ref="R27:AA27"/>
    <mergeCell ref="R28:AA28"/>
    <mergeCell ref="A23:B23"/>
    <mergeCell ref="C23:F23"/>
    <mergeCell ref="H23:Q23"/>
    <mergeCell ref="A24:B24"/>
    <mergeCell ref="C24:F24"/>
    <mergeCell ref="H24:Q24"/>
    <mergeCell ref="A27:B27"/>
    <mergeCell ref="C27:F27"/>
    <mergeCell ref="H27:Q27"/>
    <mergeCell ref="A28:B28"/>
    <mergeCell ref="C28:F28"/>
    <mergeCell ref="H28:Q28"/>
    <mergeCell ref="A25:B25"/>
    <mergeCell ref="C25:F25"/>
    <mergeCell ref="H25:Q25"/>
    <mergeCell ref="A26:B26"/>
    <mergeCell ref="C26:F26"/>
    <mergeCell ref="H26:Q26"/>
    <mergeCell ref="R23:AA23"/>
    <mergeCell ref="R24:AA24"/>
    <mergeCell ref="A29:B29"/>
    <mergeCell ref="C29:F29"/>
    <mergeCell ref="H29:Q29"/>
    <mergeCell ref="A30:B30"/>
    <mergeCell ref="C30:F30"/>
    <mergeCell ref="H30:Q30"/>
    <mergeCell ref="R29:AA29"/>
    <mergeCell ref="R30:AA30"/>
    <mergeCell ref="R31:AA31"/>
    <mergeCell ref="R33:AA33"/>
    <mergeCell ref="R34:AA34"/>
    <mergeCell ref="R35:AA35"/>
    <mergeCell ref="R36:AA36"/>
    <mergeCell ref="A31:B31"/>
    <mergeCell ref="C31:F31"/>
    <mergeCell ref="H31:Q31"/>
    <mergeCell ref="A32:B32"/>
    <mergeCell ref="C32:F32"/>
    <mergeCell ref="H32:Q32"/>
    <mergeCell ref="R32:AA32"/>
    <mergeCell ref="A35:B35"/>
    <mergeCell ref="C35:F35"/>
    <mergeCell ref="H35:Q35"/>
    <mergeCell ref="A36:B36"/>
    <mergeCell ref="C36:F36"/>
    <mergeCell ref="H36:Q36"/>
    <mergeCell ref="A33:B33"/>
    <mergeCell ref="C33:F33"/>
    <mergeCell ref="H33:Q33"/>
    <mergeCell ref="A34:B34"/>
    <mergeCell ref="C34:F34"/>
    <mergeCell ref="H34:Q34"/>
    <mergeCell ref="A37:B37"/>
    <mergeCell ref="C37:F37"/>
    <mergeCell ref="H37:Q37"/>
    <mergeCell ref="A38:B38"/>
    <mergeCell ref="C38:F38"/>
    <mergeCell ref="H38:Q38"/>
    <mergeCell ref="R37:AA37"/>
    <mergeCell ref="R38:AA38"/>
    <mergeCell ref="R39:AA39"/>
    <mergeCell ref="R41:AA41"/>
    <mergeCell ref="R42:AA42"/>
    <mergeCell ref="R43:AA43"/>
    <mergeCell ref="R44:AA44"/>
    <mergeCell ref="A39:B39"/>
    <mergeCell ref="C39:F39"/>
    <mergeCell ref="H39:Q39"/>
    <mergeCell ref="A40:B40"/>
    <mergeCell ref="C40:F40"/>
    <mergeCell ref="H40:Q40"/>
    <mergeCell ref="R40:AA40"/>
    <mergeCell ref="A43:B43"/>
    <mergeCell ref="C43:F43"/>
    <mergeCell ref="H43:Q43"/>
    <mergeCell ref="A44:B44"/>
    <mergeCell ref="C44:F44"/>
    <mergeCell ref="H44:Q44"/>
    <mergeCell ref="A41:B41"/>
    <mergeCell ref="C41:F41"/>
    <mergeCell ref="H41:Q41"/>
    <mergeCell ref="A42:B42"/>
    <mergeCell ref="C42:F42"/>
    <mergeCell ref="H42:Q42"/>
    <mergeCell ref="A45:B45"/>
    <mergeCell ref="C45:F45"/>
    <mergeCell ref="H45:Q45"/>
    <mergeCell ref="A46:B46"/>
    <mergeCell ref="C46:F46"/>
    <mergeCell ref="H46:Q46"/>
    <mergeCell ref="R45:AA45"/>
    <mergeCell ref="R46:AA46"/>
    <mergeCell ref="R47:AA47"/>
    <mergeCell ref="R49:AA49"/>
    <mergeCell ref="R50:AA50"/>
    <mergeCell ref="R51:AA51"/>
    <mergeCell ref="R52:AA52"/>
    <mergeCell ref="A47:B47"/>
    <mergeCell ref="C47:F47"/>
    <mergeCell ref="H47:Q47"/>
    <mergeCell ref="A48:B48"/>
    <mergeCell ref="C48:F48"/>
    <mergeCell ref="H48:Q48"/>
    <mergeCell ref="R48:AA48"/>
    <mergeCell ref="A51:B51"/>
    <mergeCell ref="C51:F51"/>
    <mergeCell ref="H51:Q51"/>
    <mergeCell ref="A52:B52"/>
    <mergeCell ref="C52:F52"/>
    <mergeCell ref="H52:Q52"/>
    <mergeCell ref="A49:B49"/>
    <mergeCell ref="C49:F49"/>
    <mergeCell ref="H49:Q49"/>
    <mergeCell ref="A50:B50"/>
    <mergeCell ref="C50:F50"/>
    <mergeCell ref="H50:Q50"/>
    <mergeCell ref="A53:B53"/>
    <mergeCell ref="C53:F53"/>
    <mergeCell ref="H53:Q53"/>
    <mergeCell ref="A54:B54"/>
    <mergeCell ref="C54:F54"/>
    <mergeCell ref="H54:Q54"/>
    <mergeCell ref="R53:AA53"/>
    <mergeCell ref="R54:AA54"/>
    <mergeCell ref="R55:AA55"/>
    <mergeCell ref="R57:AA57"/>
    <mergeCell ref="R58:AA58"/>
    <mergeCell ref="R59:AA59"/>
    <mergeCell ref="R60:AA60"/>
    <mergeCell ref="A55:B55"/>
    <mergeCell ref="C55:F55"/>
    <mergeCell ref="H55:Q55"/>
    <mergeCell ref="A56:B56"/>
    <mergeCell ref="C56:F56"/>
    <mergeCell ref="H56:Q56"/>
    <mergeCell ref="R56:AA56"/>
    <mergeCell ref="A59:B59"/>
    <mergeCell ref="C59:F59"/>
    <mergeCell ref="H59:Q59"/>
    <mergeCell ref="A60:B60"/>
    <mergeCell ref="C60:F60"/>
    <mergeCell ref="H60:Q60"/>
    <mergeCell ref="A57:B57"/>
    <mergeCell ref="C57:F57"/>
    <mergeCell ref="H57:Q57"/>
    <mergeCell ref="A58:B58"/>
    <mergeCell ref="C58:F58"/>
    <mergeCell ref="H58:Q58"/>
    <mergeCell ref="B68:K68"/>
    <mergeCell ref="O68:T68"/>
    <mergeCell ref="W68:X68"/>
    <mergeCell ref="B70:J70"/>
    <mergeCell ref="O70:T70"/>
    <mergeCell ref="W70:X70"/>
    <mergeCell ref="B63:K63"/>
    <mergeCell ref="O63:T63"/>
    <mergeCell ref="W63:X63"/>
    <mergeCell ref="B65:J65"/>
    <mergeCell ref="O65:T65"/>
    <mergeCell ref="W65:X65"/>
  </mergeCells>
  <pageMargins left="1.1811023622047245" right="7.874015748031496E-2" top="0.74803149606299213" bottom="0.74803149606299213" header="0.31496062992125984" footer="0.31496062992125984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Virginija</dc:creator>
  <cp:lastModifiedBy>Dalia</cp:lastModifiedBy>
  <cp:lastPrinted>2015-07-10T08:38:48Z</cp:lastPrinted>
  <dcterms:created xsi:type="dcterms:W3CDTF">2014-08-11T17:46:18Z</dcterms:created>
  <dcterms:modified xsi:type="dcterms:W3CDTF">2015-10-22T15:17:12Z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